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Структура для МО" sheetId="1" r:id="rId1"/>
    <sheet name="Структура Обл бол диал проц" sheetId="4" r:id="rId2"/>
    <sheet name="Лист2" sheetId="2" r:id="rId3"/>
    <sheet name="Лист3" sheetId="3" r:id="rId4"/>
  </sheets>
  <definedNames>
    <definedName name="_xlnm.Print_Titles" localSheetId="0">'Структура для МО'!$8:$10</definedName>
    <definedName name="_xlnm.Print_Area" localSheetId="1">'Структура Обл бол диал проц'!$A$1:$H$41</definedName>
  </definedNames>
  <calcPr calcId="144525"/>
</workbook>
</file>

<file path=xl/calcChain.xml><?xml version="1.0" encoding="utf-8"?>
<calcChain xmlns="http://schemas.openxmlformats.org/spreadsheetml/2006/main">
  <c r="H18" i="4" l="1"/>
  <c r="I74" i="1" l="1"/>
  <c r="I75" i="1"/>
  <c r="G83" i="1" l="1"/>
  <c r="I72" i="1" l="1"/>
  <c r="I70" i="1"/>
  <c r="I69" i="1"/>
  <c r="I68" i="1"/>
  <c r="I66" i="1"/>
  <c r="I65" i="1"/>
  <c r="I64" i="1"/>
  <c r="I62" i="1"/>
  <c r="I61" i="1"/>
  <c r="I60" i="1"/>
  <c r="I58" i="1"/>
  <c r="I57" i="1"/>
  <c r="I55" i="1"/>
  <c r="I54" i="1"/>
  <c r="I53" i="1"/>
  <c r="I51" i="1"/>
  <c r="I50" i="1"/>
  <c r="I49" i="1"/>
  <c r="I47" i="1"/>
  <c r="I46" i="1"/>
  <c r="I24" i="1"/>
  <c r="I44" i="1"/>
  <c r="I42" i="1"/>
  <c r="I41" i="1"/>
  <c r="I40" i="1"/>
  <c r="I34" i="1"/>
  <c r="I38" i="1"/>
  <c r="I37" i="1"/>
  <c r="I36" i="1"/>
  <c r="I32" i="1"/>
  <c r="I30" i="1"/>
  <c r="I28" i="1"/>
  <c r="I27" i="1"/>
  <c r="I25" i="1"/>
  <c r="I23" i="1"/>
  <c r="I21" i="1"/>
  <c r="I20" i="1"/>
  <c r="I18" i="1"/>
  <c r="I17" i="1"/>
  <c r="I16" i="1"/>
  <c r="I13" i="1"/>
  <c r="I14" i="1"/>
  <c r="I12" i="1"/>
</calcChain>
</file>

<file path=xl/sharedStrings.xml><?xml version="1.0" encoding="utf-8"?>
<sst xmlns="http://schemas.openxmlformats.org/spreadsheetml/2006/main" count="100" uniqueCount="47">
  <si>
    <t>Наименование МО ЕАО</t>
  </si>
  <si>
    <t>№</t>
  </si>
  <si>
    <t>Расходы МО по статьям и подстатьям экономической классификации, (%)</t>
  </si>
  <si>
    <t>заработная плата</t>
  </si>
  <si>
    <t>начисления</t>
  </si>
  <si>
    <t>медикаменты</t>
  </si>
  <si>
    <t>питание</t>
  </si>
  <si>
    <t>мягкий инвентарь</t>
  </si>
  <si>
    <t>прочие расходы</t>
  </si>
  <si>
    <t>Всего, %</t>
  </si>
  <si>
    <t>ОГБУЗ "Областная больница"</t>
  </si>
  <si>
    <t>стационар</t>
  </si>
  <si>
    <t>стоматология</t>
  </si>
  <si>
    <t>амбул. поликлиника</t>
  </si>
  <si>
    <t>ОГБУЗ "Детская областная больница"</t>
  </si>
  <si>
    <t>отделение "Центр здоровья"</t>
  </si>
  <si>
    <t>ОГБУЗ "Онкологический диспансер"</t>
  </si>
  <si>
    <t>ОГБУЗ "Центр лечебной физкультуры и спортивной медицины"</t>
  </si>
  <si>
    <t>ОГБУЗ "Кожно-венерологический диспансер"</t>
  </si>
  <si>
    <t>ОГБУЗ "Инфекционная больница"</t>
  </si>
  <si>
    <t>ОГБУЗ "Стоматологическая поликлиника"</t>
  </si>
  <si>
    <t>ОГБУЗ "Облученская районная больница"</t>
  </si>
  <si>
    <t>ФКУЗ "МСЧ УВД ЕАО"</t>
  </si>
  <si>
    <t>ОГБУЗ "Телоозерская центральная районная больница"</t>
  </si>
  <si>
    <t>ЗАО "МЦОГ и Х - Санус"</t>
  </si>
  <si>
    <t>ОГБУЗ "Николаевская районная больница"</t>
  </si>
  <si>
    <t>ОГБУЗ "Смидовичская районная больница"</t>
  </si>
  <si>
    <t>ОГБУЗ "Ленинская центральная районная больница"</t>
  </si>
  <si>
    <t>ОГБУЗ "Октябрьская центральная районная больница"</t>
  </si>
  <si>
    <t>ОГБУЗ "Валдгеймская центральная районная больница"</t>
  </si>
  <si>
    <t>НЛУ "Больница Святого Великомученика Целителя Пантелеймона"</t>
  </si>
  <si>
    <t>Дневной стационар</t>
  </si>
  <si>
    <t>к тарифному соглашению в системе ОМС ЕАО на 2015 год</t>
  </si>
  <si>
    <t>Структура кода 226 "Прочие работы и услуги" в тарифе по всем видам диспансеризации населения.</t>
  </si>
  <si>
    <t>Структура расходов на единицу объема медицинской помощи МО с 1 января 2015 года</t>
  </si>
  <si>
    <t>НУЗ "Отделенческая поликлиника на ст. Хабаровск-1 ОАО "РЖД" -структурное подразделение Линейная амбулатория на ст. Волочаевка-2</t>
  </si>
  <si>
    <t>НУЗ "Отделенческая поликлиника на ст. Хабаровск-1 ОАО "РЖД" -структурное подразделение Отделенческая поликлиника на ст. Облучье</t>
  </si>
  <si>
    <t>дневной стационар</t>
  </si>
  <si>
    <t>Отделение Общероссийской общественной организации "Российский красный Крест"</t>
  </si>
  <si>
    <r>
      <t>Приложение № _</t>
    </r>
    <r>
      <rPr>
        <u/>
        <sz val="10"/>
        <color theme="1"/>
        <rFont val="Times New Roman"/>
        <family val="1"/>
        <charset val="204"/>
      </rPr>
      <t>46</t>
    </r>
    <r>
      <rPr>
        <sz val="10"/>
        <color theme="1"/>
        <rFont val="Times New Roman"/>
        <family val="1"/>
        <charset val="204"/>
      </rPr>
      <t>_</t>
    </r>
  </si>
  <si>
    <r>
      <t>от "_</t>
    </r>
    <r>
      <rPr>
        <u/>
        <sz val="10"/>
        <color theme="1"/>
        <rFont val="Times New Roman"/>
        <family val="1"/>
        <charset val="204"/>
      </rPr>
      <t>11</t>
    </r>
    <r>
      <rPr>
        <sz val="10"/>
        <color theme="1"/>
        <rFont val="Times New Roman"/>
        <family val="1"/>
        <charset val="204"/>
      </rPr>
      <t>_" _</t>
    </r>
    <r>
      <rPr>
        <u/>
        <sz val="10"/>
        <color theme="1"/>
        <rFont val="Times New Roman"/>
        <family val="1"/>
        <charset val="204"/>
      </rPr>
      <t>февраля</t>
    </r>
    <r>
      <rPr>
        <sz val="10"/>
        <color theme="1"/>
        <rFont val="Times New Roman"/>
        <family val="1"/>
        <charset val="204"/>
      </rPr>
      <t>__ 2015 года</t>
    </r>
  </si>
  <si>
    <r>
      <t>Приложение № _</t>
    </r>
    <r>
      <rPr>
        <u/>
        <sz val="11"/>
        <color theme="1"/>
        <rFont val="Times New Roman"/>
        <family val="1"/>
        <charset val="204"/>
      </rPr>
      <t>46</t>
    </r>
    <r>
      <rPr>
        <sz val="11"/>
        <color theme="1"/>
        <rFont val="Times New Roman"/>
        <family val="1"/>
        <charset val="204"/>
      </rPr>
      <t>_
к тарифному соглашению в системе ОМС ЕАО на 2015 год
от "_</t>
    </r>
    <r>
      <rPr>
        <u/>
        <sz val="11"/>
        <color theme="1"/>
        <rFont val="Times New Roman"/>
        <family val="1"/>
        <charset val="204"/>
      </rPr>
      <t>11</t>
    </r>
    <r>
      <rPr>
        <sz val="11"/>
        <color theme="1"/>
        <rFont val="Times New Roman"/>
        <family val="1"/>
        <charset val="204"/>
      </rPr>
      <t xml:space="preserve">_" </t>
    </r>
    <r>
      <rPr>
        <u/>
        <sz val="11"/>
        <color theme="1"/>
        <rFont val="Times New Roman"/>
        <family val="1"/>
        <charset val="204"/>
      </rPr>
      <t xml:space="preserve">февраля </t>
    </r>
    <r>
      <rPr>
        <sz val="11"/>
        <color theme="1"/>
        <rFont val="Times New Roman"/>
        <family val="1"/>
        <charset val="204"/>
      </rPr>
      <t xml:space="preserve"> 2015 года</t>
    </r>
  </si>
  <si>
    <t>Структура расходов на единицу объема медицинской помощи МО с 01 января 2015 года</t>
  </si>
  <si>
    <t xml:space="preserve">Расходы МО по статьям и подстатьям экономической классификации, (%) </t>
  </si>
  <si>
    <t xml:space="preserve"> начисления</t>
  </si>
  <si>
    <t>расходный материал</t>
  </si>
  <si>
    <t>Диализная процедура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</si>
</sst>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1" fillId="0" borderId="0"/>
    <xf numFmtId="44" fontId="9" fillId="0" borderId="0" applyFont="0" applyFill="0" applyBorder="0" applyAlignment="0" applyProtection="0"/>
    <xf numFmtId="0" fontId="13" fillId="0" borderId="0"/>
    <xf numFmtId="0" fontId="9" fillId="0" borderId="0"/>
    <xf numFmtId="0" fontId="1" fillId="0" borderId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/>
    <xf numFmtId="0" fontId="2" fillId="0" borderId="1" xfId="0" applyFont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2" fontId="2" fillId="0" borderId="1" xfId="0" applyNumberFormat="1" applyFont="1" applyBorder="1"/>
    <xf numFmtId="0" fontId="3" fillId="0" borderId="1" xfId="0" applyFont="1" applyBorder="1" applyAlignment="1">
      <alignment wrapText="1"/>
    </xf>
    <xf numFmtId="0" fontId="4" fillId="0" borderId="0" xfId="0" applyFont="1" applyAlignment="1">
      <alignment horizontal="right"/>
    </xf>
    <xf numFmtId="0" fontId="4" fillId="0" borderId="0" xfId="0" applyFont="1" applyAlignment="1"/>
    <xf numFmtId="0" fontId="3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1"/>
    <xf numFmtId="0" fontId="11" fillId="0" borderId="3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/>
    </xf>
    <xf numFmtId="0" fontId="11" fillId="0" borderId="1" xfId="1" applyFont="1" applyFill="1" applyBorder="1" applyAlignment="1">
      <alignment vertical="top" wrapText="1"/>
    </xf>
    <xf numFmtId="4" fontId="6" fillId="0" borderId="1" xfId="1" applyNumberFormat="1" applyFont="1" applyBorder="1"/>
    <xf numFmtId="49" fontId="12" fillId="0" borderId="1" xfId="1" applyNumberFormat="1" applyFont="1" applyFill="1" applyBorder="1" applyAlignment="1">
      <alignment vertical="center" wrapText="1"/>
    </xf>
    <xf numFmtId="4" fontId="6" fillId="0" borderId="1" xfId="1" applyNumberFormat="1" applyFont="1" applyFill="1" applyBorder="1" applyAlignment="1">
      <alignment horizontal="center" vertical="center"/>
    </xf>
    <xf numFmtId="4" fontId="7" fillId="0" borderId="1" xfId="1" applyNumberFormat="1" applyFont="1" applyFill="1" applyBorder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0" xfId="1" applyFont="1" applyAlignment="1">
      <alignment horizontal="right" wrapText="1"/>
    </xf>
    <xf numFmtId="0" fontId="2" fillId="0" borderId="0" xfId="1" applyFont="1" applyAlignment="1">
      <alignment horizontal="right"/>
    </xf>
    <xf numFmtId="0" fontId="7" fillId="0" borderId="0" xfId="1" applyFont="1" applyAlignment="1">
      <alignment horizontal="center" vertical="center"/>
    </xf>
    <xf numFmtId="0" fontId="11" fillId="0" borderId="3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</cellXfs>
  <cellStyles count="9">
    <cellStyle name="Денежный 2" xfId="2"/>
    <cellStyle name="Обычный" xfId="0" builtinId="0"/>
    <cellStyle name="Обычный 2" xfId="1"/>
    <cellStyle name="Обычный 2 2" xfId="3"/>
    <cellStyle name="Обычный 3" xfId="4"/>
    <cellStyle name="Обычный 4" xfId="5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3"/>
  <sheetViews>
    <sheetView tabSelected="1" view="pageBreakPreview" topLeftCell="A70" zoomScale="90" zoomScaleNormal="100" zoomScaleSheetLayoutView="90" workbookViewId="0">
      <selection activeCell="G83" sqref="G83"/>
    </sheetView>
  </sheetViews>
  <sheetFormatPr defaultRowHeight="15" x14ac:dyDescent="0.25"/>
  <cols>
    <col min="1" max="1" width="9.140625" style="1"/>
    <col min="2" max="2" width="36" style="1" customWidth="1"/>
    <col min="3" max="3" width="12.85546875" style="1" customWidth="1"/>
    <col min="4" max="4" width="13" style="1" customWidth="1"/>
    <col min="5" max="5" width="15.140625" style="1" customWidth="1"/>
    <col min="6" max="6" width="14.42578125" style="1" customWidth="1"/>
    <col min="7" max="7" width="12.85546875" style="1" customWidth="1"/>
    <col min="8" max="8" width="13.42578125" style="1" customWidth="1"/>
    <col min="9" max="9" width="13" style="1" customWidth="1"/>
    <col min="10" max="16384" width="9.140625" style="1"/>
  </cols>
  <sheetData>
    <row r="1" spans="1:14" x14ac:dyDescent="0.25">
      <c r="A1" s="27" t="s">
        <v>39</v>
      </c>
      <c r="B1" s="27"/>
      <c r="C1" s="27"/>
      <c r="D1" s="27"/>
      <c r="E1" s="27"/>
      <c r="F1" s="27"/>
      <c r="G1" s="27"/>
      <c r="H1" s="27"/>
      <c r="I1" s="27"/>
      <c r="J1" s="10"/>
      <c r="K1" s="10"/>
      <c r="L1" s="10"/>
      <c r="M1" s="10"/>
      <c r="N1" s="10"/>
    </row>
    <row r="2" spans="1:14" x14ac:dyDescent="0.25">
      <c r="A2" s="27" t="s">
        <v>32</v>
      </c>
      <c r="B2" s="27"/>
      <c r="C2" s="27"/>
      <c r="D2" s="27"/>
      <c r="E2" s="27"/>
      <c r="F2" s="27"/>
      <c r="G2" s="27"/>
      <c r="H2" s="27"/>
      <c r="I2" s="27"/>
      <c r="J2" s="10"/>
      <c r="K2" s="10"/>
      <c r="L2" s="10"/>
      <c r="M2" s="10"/>
      <c r="N2" s="10"/>
    </row>
    <row r="3" spans="1:14" x14ac:dyDescent="0.25">
      <c r="A3" s="27" t="s">
        <v>40</v>
      </c>
      <c r="B3" s="27"/>
      <c r="C3" s="27"/>
      <c r="D3" s="27"/>
      <c r="E3" s="27"/>
      <c r="F3" s="27"/>
      <c r="G3" s="27"/>
      <c r="H3" s="27"/>
      <c r="I3" s="27"/>
      <c r="J3" s="9"/>
      <c r="K3" s="9"/>
      <c r="L3" s="9"/>
      <c r="M3" s="9"/>
      <c r="N3" s="9"/>
    </row>
    <row r="6" spans="1:14" ht="18.75" x14ac:dyDescent="0.3">
      <c r="B6" s="28" t="s">
        <v>34</v>
      </c>
      <c r="C6" s="28"/>
      <c r="D6" s="28"/>
      <c r="E6" s="28"/>
      <c r="F6" s="28"/>
      <c r="G6" s="28"/>
      <c r="H6" s="28"/>
      <c r="I6" s="28"/>
    </row>
    <row r="8" spans="1:14" x14ac:dyDescent="0.25">
      <c r="B8" s="31" t="s">
        <v>0</v>
      </c>
      <c r="C8" s="30" t="s">
        <v>2</v>
      </c>
      <c r="D8" s="30"/>
      <c r="E8" s="30"/>
      <c r="F8" s="30"/>
      <c r="G8" s="30"/>
      <c r="H8" s="30"/>
      <c r="I8" s="30"/>
    </row>
    <row r="9" spans="1:14" ht="29.25" x14ac:dyDescent="0.25">
      <c r="B9" s="31"/>
      <c r="C9" s="3" t="s">
        <v>3</v>
      </c>
      <c r="D9" s="4" t="s">
        <v>4</v>
      </c>
      <c r="E9" s="4" t="s">
        <v>5</v>
      </c>
      <c r="F9" s="4" t="s">
        <v>6</v>
      </c>
      <c r="G9" s="3" t="s">
        <v>7</v>
      </c>
      <c r="H9" s="3" t="s">
        <v>8</v>
      </c>
      <c r="I9" s="4" t="s">
        <v>9</v>
      </c>
    </row>
    <row r="10" spans="1:14" x14ac:dyDescent="0.25">
      <c r="B10" s="5" t="s">
        <v>1</v>
      </c>
      <c r="C10" s="5">
        <v>1</v>
      </c>
      <c r="D10" s="5">
        <v>2</v>
      </c>
      <c r="E10" s="5">
        <v>3</v>
      </c>
      <c r="F10" s="5">
        <v>4</v>
      </c>
      <c r="G10" s="5">
        <v>5</v>
      </c>
      <c r="H10" s="5">
        <v>6</v>
      </c>
      <c r="I10" s="5">
        <v>7</v>
      </c>
    </row>
    <row r="11" spans="1:14" x14ac:dyDescent="0.25">
      <c r="B11" s="6" t="s">
        <v>10</v>
      </c>
      <c r="C11" s="2"/>
      <c r="D11" s="2"/>
      <c r="E11" s="2"/>
      <c r="F11" s="2"/>
      <c r="G11" s="2"/>
      <c r="H11" s="2"/>
      <c r="I11" s="2"/>
    </row>
    <row r="12" spans="1:14" x14ac:dyDescent="0.25">
      <c r="B12" s="2" t="s">
        <v>11</v>
      </c>
      <c r="C12" s="2">
        <v>59.53</v>
      </c>
      <c r="D12" s="2">
        <v>17.98</v>
      </c>
      <c r="E12" s="2">
        <v>17.68</v>
      </c>
      <c r="F12" s="2">
        <v>3.87</v>
      </c>
      <c r="G12" s="2">
        <v>0.68</v>
      </c>
      <c r="H12" s="2">
        <v>0.26</v>
      </c>
      <c r="I12" s="7">
        <f>C12+D12+E12+F12+G12+H12</f>
        <v>100.00000000000001</v>
      </c>
    </row>
    <row r="13" spans="1:14" x14ac:dyDescent="0.25">
      <c r="B13" s="2" t="s">
        <v>12</v>
      </c>
      <c r="C13" s="2">
        <v>74.05</v>
      </c>
      <c r="D13" s="2">
        <v>22.36</v>
      </c>
      <c r="E13" s="2">
        <v>2.21</v>
      </c>
      <c r="F13" s="2"/>
      <c r="G13" s="2">
        <v>1.38</v>
      </c>
      <c r="H13" s="2"/>
      <c r="I13" s="7">
        <f t="shared" ref="I13:I14" si="0">C13+D13+E13+F13+G13+H13</f>
        <v>99.999999999999986</v>
      </c>
    </row>
    <row r="14" spans="1:14" x14ac:dyDescent="0.25">
      <c r="B14" s="2" t="s">
        <v>13</v>
      </c>
      <c r="C14" s="2">
        <v>74.33</v>
      </c>
      <c r="D14" s="2">
        <v>22.45</v>
      </c>
      <c r="E14" s="2">
        <v>2.13</v>
      </c>
      <c r="F14" s="2"/>
      <c r="G14" s="7">
        <v>0.3</v>
      </c>
      <c r="H14" s="2">
        <v>0.79</v>
      </c>
      <c r="I14" s="7">
        <f t="shared" si="0"/>
        <v>100</v>
      </c>
    </row>
    <row r="15" spans="1:14" ht="29.25" x14ac:dyDescent="0.25">
      <c r="B15" s="8" t="s">
        <v>14</v>
      </c>
      <c r="C15" s="2"/>
      <c r="D15" s="2"/>
      <c r="E15" s="2"/>
      <c r="F15" s="2"/>
      <c r="G15" s="2"/>
      <c r="H15" s="2"/>
      <c r="I15" s="2"/>
    </row>
    <row r="16" spans="1:14" x14ac:dyDescent="0.25">
      <c r="B16" s="2" t="s">
        <v>11</v>
      </c>
      <c r="C16" s="7">
        <v>65.3</v>
      </c>
      <c r="D16" s="2">
        <v>19.72</v>
      </c>
      <c r="E16" s="2">
        <v>9.7899999999999991</v>
      </c>
      <c r="F16" s="7">
        <v>4</v>
      </c>
      <c r="G16" s="2">
        <v>0.81</v>
      </c>
      <c r="H16" s="2">
        <v>0.38</v>
      </c>
      <c r="I16" s="7">
        <f>C16+D16+E16+F16+G16+H16</f>
        <v>100</v>
      </c>
    </row>
    <row r="17" spans="2:9" x14ac:dyDescent="0.25">
      <c r="B17" s="2" t="s">
        <v>13</v>
      </c>
      <c r="C17" s="2">
        <v>74.58</v>
      </c>
      <c r="D17" s="2">
        <v>22.53</v>
      </c>
      <c r="E17" s="2">
        <v>1.72</v>
      </c>
      <c r="F17" s="2"/>
      <c r="G17" s="2">
        <v>0.22</v>
      </c>
      <c r="H17" s="2">
        <v>0.95</v>
      </c>
      <c r="I17" s="7">
        <f t="shared" ref="I17:I18" si="1">C17+D17+E17+F17+G17+H17</f>
        <v>100</v>
      </c>
    </row>
    <row r="18" spans="2:9" x14ac:dyDescent="0.25">
      <c r="B18" s="2" t="s">
        <v>15</v>
      </c>
      <c r="C18" s="2">
        <v>29.7</v>
      </c>
      <c r="D18" s="2">
        <v>8.9700000000000006</v>
      </c>
      <c r="E18" s="2">
        <v>53.07</v>
      </c>
      <c r="F18" s="2"/>
      <c r="G18" s="2">
        <v>0.39</v>
      </c>
      <c r="H18" s="2">
        <v>7.87</v>
      </c>
      <c r="I18" s="7">
        <f t="shared" si="1"/>
        <v>100.00000000000001</v>
      </c>
    </row>
    <row r="19" spans="2:9" ht="29.25" x14ac:dyDescent="0.25">
      <c r="B19" s="8" t="s">
        <v>16</v>
      </c>
      <c r="C19" s="2"/>
      <c r="D19" s="2"/>
      <c r="E19" s="2"/>
      <c r="F19" s="2"/>
      <c r="G19" s="2"/>
      <c r="H19" s="2"/>
      <c r="I19" s="2"/>
    </row>
    <row r="20" spans="2:9" x14ac:dyDescent="0.25">
      <c r="B20" s="2" t="s">
        <v>11</v>
      </c>
      <c r="C20" s="7">
        <v>56.66</v>
      </c>
      <c r="D20" s="2">
        <v>17.12</v>
      </c>
      <c r="E20" s="2">
        <v>19.61</v>
      </c>
      <c r="F20" s="7">
        <v>0</v>
      </c>
      <c r="G20" s="2">
        <v>0.98</v>
      </c>
      <c r="H20" s="2">
        <v>5.63</v>
      </c>
      <c r="I20" s="7">
        <f>C20+D20+E20+F20+G20+H20</f>
        <v>100</v>
      </c>
    </row>
    <row r="21" spans="2:9" x14ac:dyDescent="0.25">
      <c r="B21" s="2" t="s">
        <v>13</v>
      </c>
      <c r="C21" s="2">
        <v>72.430000000000007</v>
      </c>
      <c r="D21" s="2">
        <v>21.88</v>
      </c>
      <c r="E21" s="2">
        <v>1.37</v>
      </c>
      <c r="F21" s="2"/>
      <c r="G21" s="2">
        <v>0.49</v>
      </c>
      <c r="H21" s="2">
        <v>3.83</v>
      </c>
      <c r="I21" s="7">
        <f t="shared" ref="I21" si="2">C21+D21+E21+F21+G21+H21</f>
        <v>100</v>
      </c>
    </row>
    <row r="22" spans="2:9" ht="43.5" x14ac:dyDescent="0.25">
      <c r="B22" s="8" t="s">
        <v>17</v>
      </c>
      <c r="C22" s="2"/>
      <c r="D22" s="2"/>
      <c r="E22" s="2"/>
      <c r="F22" s="2"/>
      <c r="G22" s="2"/>
      <c r="H22" s="2"/>
      <c r="I22" s="2"/>
    </row>
    <row r="23" spans="2:9" x14ac:dyDescent="0.25">
      <c r="B23" s="2" t="s">
        <v>13</v>
      </c>
      <c r="C23" s="7">
        <v>74.22</v>
      </c>
      <c r="D23" s="2">
        <v>22.42</v>
      </c>
      <c r="E23" s="2">
        <v>3.01</v>
      </c>
      <c r="F23" s="7"/>
      <c r="G23" s="2">
        <v>7.0000000000000007E-2</v>
      </c>
      <c r="H23" s="2">
        <v>0.28000000000000003</v>
      </c>
      <c r="I23" s="7">
        <f>C23+D23+E23+F23+G23+H23</f>
        <v>100</v>
      </c>
    </row>
    <row r="24" spans="2:9" x14ac:dyDescent="0.25">
      <c r="B24" s="2" t="s">
        <v>12</v>
      </c>
      <c r="C24" s="7">
        <v>74.849999999999994</v>
      </c>
      <c r="D24" s="2">
        <v>22.61</v>
      </c>
      <c r="E24" s="2">
        <v>2.3199999999999998</v>
      </c>
      <c r="F24" s="7"/>
      <c r="G24" s="2">
        <v>0.22</v>
      </c>
      <c r="H24" s="2"/>
      <c r="I24" s="7">
        <f>C24+D24+E24+F24+G24+H24</f>
        <v>99.999999999999986</v>
      </c>
    </row>
    <row r="25" spans="2:9" x14ac:dyDescent="0.25">
      <c r="B25" s="2" t="s">
        <v>15</v>
      </c>
      <c r="C25" s="2">
        <v>37.67</v>
      </c>
      <c r="D25" s="2">
        <v>11.38</v>
      </c>
      <c r="E25" s="2">
        <v>49.37</v>
      </c>
      <c r="F25" s="2"/>
      <c r="G25" s="2">
        <v>1.58</v>
      </c>
      <c r="H25" s="2"/>
      <c r="I25" s="7">
        <f t="shared" ref="I25" si="3">C25+D25+E25+F25+G25+H25</f>
        <v>100</v>
      </c>
    </row>
    <row r="26" spans="2:9" ht="29.25" x14ac:dyDescent="0.25">
      <c r="B26" s="8" t="s">
        <v>18</v>
      </c>
      <c r="C26" s="2"/>
      <c r="D26" s="2"/>
      <c r="E26" s="2"/>
      <c r="F26" s="2"/>
      <c r="G26" s="2"/>
      <c r="H26" s="2"/>
      <c r="I26" s="2"/>
    </row>
    <row r="27" spans="2:9" x14ac:dyDescent="0.25">
      <c r="B27" s="2" t="s">
        <v>11</v>
      </c>
      <c r="C27" s="7">
        <v>65.94</v>
      </c>
      <c r="D27" s="2">
        <v>19.920000000000002</v>
      </c>
      <c r="E27" s="2">
        <v>12.16</v>
      </c>
      <c r="F27" s="7">
        <v>0</v>
      </c>
      <c r="G27" s="2">
        <v>1.98</v>
      </c>
      <c r="H27" s="7">
        <v>0</v>
      </c>
      <c r="I27" s="7">
        <f>C27+D27+E27+F27+G27+H27</f>
        <v>100</v>
      </c>
    </row>
    <row r="28" spans="2:9" x14ac:dyDescent="0.25">
      <c r="B28" s="2" t="s">
        <v>13</v>
      </c>
      <c r="C28" s="2">
        <v>74.790000000000006</v>
      </c>
      <c r="D28" s="2">
        <v>22.59</v>
      </c>
      <c r="E28" s="2">
        <v>2.2599999999999998</v>
      </c>
      <c r="F28" s="2"/>
      <c r="G28" s="2">
        <v>0.36</v>
      </c>
      <c r="H28" s="2"/>
      <c r="I28" s="7">
        <f t="shared" ref="I28" si="4">C28+D28+E28+F28+G28+H28</f>
        <v>100.00000000000001</v>
      </c>
    </row>
    <row r="29" spans="2:9" ht="29.25" x14ac:dyDescent="0.25">
      <c r="B29" s="8" t="s">
        <v>19</v>
      </c>
      <c r="C29" s="2"/>
      <c r="D29" s="2"/>
      <c r="E29" s="2"/>
      <c r="F29" s="2"/>
      <c r="G29" s="2"/>
      <c r="H29" s="2"/>
      <c r="I29" s="2"/>
    </row>
    <row r="30" spans="2:9" x14ac:dyDescent="0.25">
      <c r="B30" s="2" t="s">
        <v>11</v>
      </c>
      <c r="C30" s="7">
        <v>66.2</v>
      </c>
      <c r="D30" s="7">
        <v>20</v>
      </c>
      <c r="E30" s="2">
        <v>6.75</v>
      </c>
      <c r="F30" s="7">
        <v>4.72</v>
      </c>
      <c r="G30" s="2">
        <v>0.06</v>
      </c>
      <c r="H30" s="7">
        <v>2.27</v>
      </c>
      <c r="I30" s="7">
        <f>C30+D30+E30+F30+G30+H30</f>
        <v>100</v>
      </c>
    </row>
    <row r="31" spans="2:9" ht="29.25" x14ac:dyDescent="0.25">
      <c r="B31" s="8" t="s">
        <v>20</v>
      </c>
      <c r="C31" s="2"/>
      <c r="D31" s="2"/>
      <c r="E31" s="2"/>
      <c r="F31" s="2"/>
      <c r="G31" s="2"/>
      <c r="H31" s="2"/>
      <c r="I31" s="2"/>
    </row>
    <row r="32" spans="2:9" x14ac:dyDescent="0.25">
      <c r="B32" s="2" t="s">
        <v>12</v>
      </c>
      <c r="C32" s="7">
        <v>74.89</v>
      </c>
      <c r="D32" s="7">
        <v>22.62</v>
      </c>
      <c r="E32" s="7">
        <v>2.2000000000000002</v>
      </c>
      <c r="F32" s="7"/>
      <c r="G32" s="2">
        <v>0.26</v>
      </c>
      <c r="H32" s="7">
        <v>0.03</v>
      </c>
      <c r="I32" s="7">
        <f>C32+D32+E32+F32+G32+H32</f>
        <v>100.00000000000001</v>
      </c>
    </row>
    <row r="33" spans="2:9" x14ac:dyDescent="0.25">
      <c r="B33" s="6" t="s">
        <v>22</v>
      </c>
      <c r="C33" s="7"/>
      <c r="D33" s="7"/>
      <c r="E33" s="2"/>
      <c r="F33" s="7"/>
      <c r="G33" s="2"/>
      <c r="H33" s="7"/>
      <c r="I33" s="7"/>
    </row>
    <row r="34" spans="2:9" x14ac:dyDescent="0.25">
      <c r="B34" s="2" t="s">
        <v>13</v>
      </c>
      <c r="C34" s="7">
        <v>74.540000000000006</v>
      </c>
      <c r="D34" s="7">
        <v>22.5</v>
      </c>
      <c r="E34" s="7">
        <v>2</v>
      </c>
      <c r="F34" s="7"/>
      <c r="G34" s="2">
        <v>0.96</v>
      </c>
      <c r="H34" s="7"/>
      <c r="I34" s="7">
        <f t="shared" ref="I34" si="5">C34+D34+E34+F34+G34+H34</f>
        <v>100</v>
      </c>
    </row>
    <row r="35" spans="2:9" ht="29.25" x14ac:dyDescent="0.25">
      <c r="B35" s="8" t="s">
        <v>21</v>
      </c>
      <c r="C35" s="2"/>
      <c r="D35" s="2"/>
      <c r="E35" s="2"/>
      <c r="F35" s="2"/>
      <c r="G35" s="2"/>
      <c r="H35" s="2"/>
      <c r="I35" s="2"/>
    </row>
    <row r="36" spans="2:9" x14ac:dyDescent="0.25">
      <c r="B36" s="2" t="s">
        <v>11</v>
      </c>
      <c r="C36" s="2">
        <v>65.73</v>
      </c>
      <c r="D36" s="2">
        <v>19.850000000000001</v>
      </c>
      <c r="E36" s="2">
        <v>7.55</v>
      </c>
      <c r="F36" s="2">
        <v>5.87</v>
      </c>
      <c r="G36" s="2">
        <v>0.76</v>
      </c>
      <c r="H36" s="2">
        <v>0.24</v>
      </c>
      <c r="I36" s="7">
        <f>C36+D36+E36+F36+G36+H36</f>
        <v>100.00000000000001</v>
      </c>
    </row>
    <row r="37" spans="2:9" x14ac:dyDescent="0.25">
      <c r="B37" s="2" t="s">
        <v>12</v>
      </c>
      <c r="C37" s="2">
        <v>75.05</v>
      </c>
      <c r="D37" s="2">
        <v>22.66</v>
      </c>
      <c r="E37" s="2">
        <v>2.29</v>
      </c>
      <c r="F37" s="2"/>
      <c r="G37" s="2"/>
      <c r="H37" s="2"/>
      <c r="I37" s="7">
        <f t="shared" ref="I37:I38" si="6">C37+D37+E37+F37+G37+H37</f>
        <v>100</v>
      </c>
    </row>
    <row r="38" spans="2:9" x14ac:dyDescent="0.25">
      <c r="B38" s="2" t="s">
        <v>13</v>
      </c>
      <c r="C38" s="2">
        <v>72.849999999999994</v>
      </c>
      <c r="D38" s="2">
        <v>21.99</v>
      </c>
      <c r="E38" s="2">
        <v>3.13</v>
      </c>
      <c r="F38" s="2"/>
      <c r="G38" s="2">
        <v>0.28000000000000003</v>
      </c>
      <c r="H38" s="2">
        <v>1.75</v>
      </c>
      <c r="I38" s="7">
        <f t="shared" si="6"/>
        <v>99.999999999999986</v>
      </c>
    </row>
    <row r="39" spans="2:9" ht="29.25" x14ac:dyDescent="0.25">
      <c r="B39" s="8" t="s">
        <v>23</v>
      </c>
      <c r="C39" s="2"/>
      <c r="D39" s="2"/>
      <c r="E39" s="2"/>
      <c r="F39" s="2"/>
      <c r="G39" s="2"/>
      <c r="H39" s="2"/>
      <c r="I39" s="2"/>
    </row>
    <row r="40" spans="2:9" x14ac:dyDescent="0.25">
      <c r="B40" s="2" t="s">
        <v>11</v>
      </c>
      <c r="C40" s="2">
        <v>65.28</v>
      </c>
      <c r="D40" s="2">
        <v>19.71</v>
      </c>
      <c r="E40" s="2">
        <v>8.15</v>
      </c>
      <c r="F40" s="2">
        <v>6.35</v>
      </c>
      <c r="G40" s="2">
        <v>0.51</v>
      </c>
      <c r="H40" s="7">
        <v>0</v>
      </c>
      <c r="I40" s="7">
        <f>C40+D40+E40+F40+G40+H40</f>
        <v>100.00000000000001</v>
      </c>
    </row>
    <row r="41" spans="2:9" x14ac:dyDescent="0.25">
      <c r="B41" s="2" t="s">
        <v>12</v>
      </c>
      <c r="C41" s="2">
        <v>73.89</v>
      </c>
      <c r="D41" s="2">
        <v>22.32</v>
      </c>
      <c r="E41" s="2">
        <v>3.15</v>
      </c>
      <c r="F41" s="2"/>
      <c r="G41" s="2">
        <v>0.64</v>
      </c>
      <c r="H41" s="2"/>
      <c r="I41" s="7">
        <f t="shared" ref="I41:I42" si="7">C41+D41+E41+F41+G41+H41</f>
        <v>100.00000000000001</v>
      </c>
    </row>
    <row r="42" spans="2:9" x14ac:dyDescent="0.25">
      <c r="B42" s="2" t="s">
        <v>13</v>
      </c>
      <c r="C42" s="2">
        <v>74.8</v>
      </c>
      <c r="D42" s="2">
        <v>22.59</v>
      </c>
      <c r="E42" s="2">
        <v>2.42</v>
      </c>
      <c r="F42" s="2"/>
      <c r="G42" s="2">
        <v>0.16</v>
      </c>
      <c r="H42" s="2">
        <v>0.03</v>
      </c>
      <c r="I42" s="7">
        <f t="shared" si="7"/>
        <v>100</v>
      </c>
    </row>
    <row r="43" spans="2:9" x14ac:dyDescent="0.25">
      <c r="B43" s="8" t="s">
        <v>24</v>
      </c>
      <c r="C43" s="2"/>
      <c r="D43" s="2"/>
      <c r="E43" s="2"/>
      <c r="F43" s="2"/>
      <c r="G43" s="2"/>
      <c r="H43" s="2"/>
      <c r="I43" s="2"/>
    </row>
    <row r="44" spans="2:9" x14ac:dyDescent="0.25">
      <c r="B44" s="2" t="s">
        <v>11</v>
      </c>
      <c r="C44" s="2">
        <v>68.510000000000005</v>
      </c>
      <c r="D44" s="2">
        <v>20.69</v>
      </c>
      <c r="E44" s="2">
        <v>2.17</v>
      </c>
      <c r="F44" s="2">
        <v>7.49</v>
      </c>
      <c r="G44" s="2">
        <v>1.1399999999999999</v>
      </c>
      <c r="H44" s="7">
        <v>0</v>
      </c>
      <c r="I44" s="7">
        <f>C44+D44+E44+F44+G44+H44</f>
        <v>100</v>
      </c>
    </row>
    <row r="45" spans="2:9" ht="78" customHeight="1" x14ac:dyDescent="0.25">
      <c r="B45" s="14" t="s">
        <v>36</v>
      </c>
      <c r="C45" s="2"/>
      <c r="D45" s="2"/>
      <c r="E45" s="2"/>
      <c r="F45" s="2"/>
      <c r="G45" s="2"/>
      <c r="H45" s="2"/>
      <c r="I45" s="2"/>
    </row>
    <row r="46" spans="2:9" x14ac:dyDescent="0.25">
      <c r="B46" s="2" t="s">
        <v>13</v>
      </c>
      <c r="C46" s="7">
        <v>73.31</v>
      </c>
      <c r="D46" s="2">
        <v>22.14</v>
      </c>
      <c r="E46" s="2">
        <v>4.01</v>
      </c>
      <c r="F46" s="7"/>
      <c r="G46" s="2">
        <v>0.54</v>
      </c>
      <c r="H46" s="2"/>
      <c r="I46" s="7">
        <f>C46+D46+E46+F46+G46+H46</f>
        <v>100.00000000000001</v>
      </c>
    </row>
    <row r="47" spans="2:9" x14ac:dyDescent="0.25">
      <c r="B47" s="2" t="s">
        <v>12</v>
      </c>
      <c r="C47" s="7">
        <v>72.48</v>
      </c>
      <c r="D47" s="2">
        <v>21.89</v>
      </c>
      <c r="E47" s="2">
        <v>5.63</v>
      </c>
      <c r="F47" s="7"/>
      <c r="G47" s="2"/>
      <c r="H47" s="2"/>
      <c r="I47" s="7">
        <f>C47+D47+E47+F47+G47+H47</f>
        <v>100</v>
      </c>
    </row>
    <row r="48" spans="2:9" ht="29.25" x14ac:dyDescent="0.25">
      <c r="B48" s="8" t="s">
        <v>25</v>
      </c>
      <c r="C48" s="2"/>
      <c r="D48" s="2"/>
      <c r="E48" s="2"/>
      <c r="F48" s="2"/>
      <c r="G48" s="2"/>
      <c r="H48" s="2"/>
      <c r="I48" s="2"/>
    </row>
    <row r="49" spans="2:9" x14ac:dyDescent="0.25">
      <c r="B49" s="2" t="s">
        <v>11</v>
      </c>
      <c r="C49" s="2">
        <v>64.27</v>
      </c>
      <c r="D49" s="2">
        <v>19.41</v>
      </c>
      <c r="E49" s="2">
        <v>7.86</v>
      </c>
      <c r="F49" s="2">
        <v>6.12</v>
      </c>
      <c r="G49" s="2">
        <v>2.34</v>
      </c>
      <c r="H49" s="7">
        <v>0</v>
      </c>
      <c r="I49" s="7">
        <f>C49+D49+E49+F49+G49+H49</f>
        <v>100</v>
      </c>
    </row>
    <row r="50" spans="2:9" x14ac:dyDescent="0.25">
      <c r="B50" s="2" t="s">
        <v>12</v>
      </c>
      <c r="C50" s="2">
        <v>72.91</v>
      </c>
      <c r="D50" s="2">
        <v>22.02</v>
      </c>
      <c r="E50" s="2">
        <v>4.51</v>
      </c>
      <c r="F50" s="2"/>
      <c r="G50" s="2">
        <v>0.56000000000000005</v>
      </c>
      <c r="H50" s="2"/>
      <c r="I50" s="7">
        <f t="shared" ref="I50:I51" si="8">C50+D50+E50+F50+G50+H50</f>
        <v>100</v>
      </c>
    </row>
    <row r="51" spans="2:9" x14ac:dyDescent="0.25">
      <c r="B51" s="2" t="s">
        <v>13</v>
      </c>
      <c r="C51" s="2">
        <v>73.77</v>
      </c>
      <c r="D51" s="2">
        <v>22.28</v>
      </c>
      <c r="E51" s="2">
        <v>2.74</v>
      </c>
      <c r="F51" s="2"/>
      <c r="G51" s="7">
        <v>1.2</v>
      </c>
      <c r="H51" s="2">
        <v>0.01</v>
      </c>
      <c r="I51" s="7">
        <f t="shared" si="8"/>
        <v>100</v>
      </c>
    </row>
    <row r="52" spans="2:9" ht="29.25" x14ac:dyDescent="0.25">
      <c r="B52" s="8" t="s">
        <v>26</v>
      </c>
      <c r="C52" s="2"/>
      <c r="D52" s="2"/>
      <c r="E52" s="2"/>
      <c r="F52" s="2"/>
      <c r="G52" s="2"/>
      <c r="H52" s="2"/>
      <c r="I52" s="2"/>
    </row>
    <row r="53" spans="2:9" x14ac:dyDescent="0.25">
      <c r="B53" s="2" t="s">
        <v>11</v>
      </c>
      <c r="C53" s="7">
        <v>66.400000000000006</v>
      </c>
      <c r="D53" s="2">
        <v>20.05</v>
      </c>
      <c r="E53" s="2">
        <v>7.38</v>
      </c>
      <c r="F53" s="2">
        <v>5.75</v>
      </c>
      <c r="G53" s="2">
        <v>0.42</v>
      </c>
      <c r="H53" s="7">
        <v>0</v>
      </c>
      <c r="I53" s="7">
        <f>C53+D53+E53+F53+G53+H53</f>
        <v>100</v>
      </c>
    </row>
    <row r="54" spans="2:9" x14ac:dyDescent="0.25">
      <c r="B54" s="2" t="s">
        <v>12</v>
      </c>
      <c r="C54" s="2">
        <v>73.33</v>
      </c>
      <c r="D54" s="2">
        <v>22.15</v>
      </c>
      <c r="E54" s="2">
        <v>3.11</v>
      </c>
      <c r="F54" s="2"/>
      <c r="G54" s="2">
        <v>1.41</v>
      </c>
      <c r="H54" s="2"/>
      <c r="I54" s="7">
        <f t="shared" ref="I54:I55" si="9">C54+D54+E54+F54+G54+H54</f>
        <v>99.999999999999986</v>
      </c>
    </row>
    <row r="55" spans="2:9" x14ac:dyDescent="0.25">
      <c r="B55" s="2" t="s">
        <v>13</v>
      </c>
      <c r="C55" s="2">
        <v>73.36</v>
      </c>
      <c r="D55" s="2">
        <v>22.16</v>
      </c>
      <c r="E55" s="2">
        <v>3.14</v>
      </c>
      <c r="F55" s="2"/>
      <c r="G55" s="7">
        <v>0.9</v>
      </c>
      <c r="H55" s="2">
        <v>0.44</v>
      </c>
      <c r="I55" s="7">
        <f t="shared" si="9"/>
        <v>100</v>
      </c>
    </row>
    <row r="56" spans="2:9" ht="71.25" x14ac:dyDescent="0.25">
      <c r="B56" s="14" t="s">
        <v>35</v>
      </c>
      <c r="C56" s="15"/>
      <c r="D56" s="15"/>
      <c r="E56" s="15"/>
      <c r="F56" s="2"/>
      <c r="G56" s="2"/>
      <c r="H56" s="2"/>
      <c r="I56" s="2"/>
    </row>
    <row r="57" spans="2:9" x14ac:dyDescent="0.25">
      <c r="B57" s="2" t="s">
        <v>13</v>
      </c>
      <c r="C57" s="7">
        <v>71.5</v>
      </c>
      <c r="D57" s="7">
        <v>21.6</v>
      </c>
      <c r="E57" s="2">
        <v>3.46</v>
      </c>
      <c r="F57" s="7"/>
      <c r="G57" s="2">
        <v>1.46</v>
      </c>
      <c r="H57" s="2">
        <v>1.98</v>
      </c>
      <c r="I57" s="7">
        <f>C57+D57+E57+F57+G57+H57</f>
        <v>99.999999999999986</v>
      </c>
    </row>
    <row r="58" spans="2:9" x14ac:dyDescent="0.25">
      <c r="B58" s="2" t="s">
        <v>12</v>
      </c>
      <c r="C58" s="7">
        <v>73.75</v>
      </c>
      <c r="D58" s="2">
        <v>22.27</v>
      </c>
      <c r="E58" s="2">
        <v>3.35</v>
      </c>
      <c r="F58" s="7"/>
      <c r="G58" s="2">
        <v>0.63</v>
      </c>
      <c r="H58" s="2"/>
      <c r="I58" s="7">
        <f>C58+D58+E58+F58+G58+H58</f>
        <v>99.999999999999986</v>
      </c>
    </row>
    <row r="59" spans="2:9" ht="29.25" x14ac:dyDescent="0.25">
      <c r="B59" s="8" t="s">
        <v>27</v>
      </c>
      <c r="C59" s="2"/>
      <c r="D59" s="2"/>
      <c r="E59" s="2"/>
      <c r="F59" s="2"/>
      <c r="G59" s="2"/>
      <c r="H59" s="2"/>
      <c r="I59" s="2"/>
    </row>
    <row r="60" spans="2:9" x14ac:dyDescent="0.25">
      <c r="B60" s="2" t="s">
        <v>11</v>
      </c>
      <c r="C60" s="7">
        <v>64.510000000000005</v>
      </c>
      <c r="D60" s="2">
        <v>19.48</v>
      </c>
      <c r="E60" s="2">
        <v>8.1300000000000008</v>
      </c>
      <c r="F60" s="2">
        <v>6.33</v>
      </c>
      <c r="G60" s="2">
        <v>1.55</v>
      </c>
      <c r="H60" s="7">
        <v>0</v>
      </c>
      <c r="I60" s="7">
        <f>C60+D60+E60+F60+G60+H60</f>
        <v>100</v>
      </c>
    </row>
    <row r="61" spans="2:9" x14ac:dyDescent="0.25">
      <c r="B61" s="2" t="s">
        <v>12</v>
      </c>
      <c r="C61" s="2">
        <v>74.69</v>
      </c>
      <c r="D61" s="2">
        <v>22.56</v>
      </c>
      <c r="E61" s="2">
        <v>2.75</v>
      </c>
      <c r="F61" s="2"/>
      <c r="G61" s="2"/>
      <c r="H61" s="2"/>
      <c r="I61" s="7">
        <f t="shared" ref="I61:I62" si="10">C61+D61+E61+F61+G61+H61</f>
        <v>100</v>
      </c>
    </row>
    <row r="62" spans="2:9" x14ac:dyDescent="0.25">
      <c r="B62" s="2" t="s">
        <v>13</v>
      </c>
      <c r="C62" s="7">
        <v>74.5</v>
      </c>
      <c r="D62" s="2">
        <v>22.51</v>
      </c>
      <c r="E62" s="7">
        <v>2.7</v>
      </c>
      <c r="F62" s="2"/>
      <c r="G62" s="2">
        <v>0.01</v>
      </c>
      <c r="H62" s="2">
        <v>0.28000000000000003</v>
      </c>
      <c r="I62" s="7">
        <f t="shared" si="10"/>
        <v>100.00000000000001</v>
      </c>
    </row>
    <row r="63" spans="2:9" ht="29.25" x14ac:dyDescent="0.25">
      <c r="B63" s="8" t="s">
        <v>28</v>
      </c>
      <c r="C63" s="2"/>
      <c r="D63" s="2"/>
      <c r="E63" s="2"/>
      <c r="F63" s="2"/>
      <c r="G63" s="2"/>
      <c r="H63" s="2"/>
      <c r="I63" s="2"/>
    </row>
    <row r="64" spans="2:9" x14ac:dyDescent="0.25">
      <c r="B64" s="2" t="s">
        <v>11</v>
      </c>
      <c r="C64" s="7">
        <v>64.64</v>
      </c>
      <c r="D64" s="2">
        <v>19.52</v>
      </c>
      <c r="E64" s="2">
        <v>7.82</v>
      </c>
      <c r="F64" s="2">
        <v>6.09</v>
      </c>
      <c r="G64" s="2">
        <v>0.92</v>
      </c>
      <c r="H64" s="7">
        <v>1.01</v>
      </c>
      <c r="I64" s="7">
        <f>C64+D64+E64+F64+G64+H64</f>
        <v>100</v>
      </c>
    </row>
    <row r="65" spans="2:23" x14ac:dyDescent="0.25">
      <c r="B65" s="2" t="s">
        <v>12</v>
      </c>
      <c r="C65" s="2">
        <v>72.37</v>
      </c>
      <c r="D65" s="2">
        <v>21.86</v>
      </c>
      <c r="E65" s="2">
        <v>3.71</v>
      </c>
      <c r="F65" s="2"/>
      <c r="G65" s="2">
        <v>2.06</v>
      </c>
      <c r="H65" s="2"/>
      <c r="I65" s="7">
        <f t="shared" ref="I65:I66" si="11">C65+D65+E65+F65+G65+H65</f>
        <v>100</v>
      </c>
    </row>
    <row r="66" spans="2:23" x14ac:dyDescent="0.25">
      <c r="B66" s="2" t="s">
        <v>13</v>
      </c>
      <c r="C66" s="2">
        <v>74.489999999999995</v>
      </c>
      <c r="D66" s="2">
        <v>22.49</v>
      </c>
      <c r="E66" s="2">
        <v>1.53</v>
      </c>
      <c r="F66" s="2"/>
      <c r="G66" s="2">
        <v>0.14000000000000001</v>
      </c>
      <c r="H66" s="2">
        <v>1.35</v>
      </c>
      <c r="I66" s="7">
        <f t="shared" si="11"/>
        <v>99.999999999999986</v>
      </c>
    </row>
    <row r="67" spans="2:23" ht="29.25" x14ac:dyDescent="0.25">
      <c r="B67" s="8" t="s">
        <v>29</v>
      </c>
      <c r="C67" s="2"/>
      <c r="D67" s="2"/>
      <c r="E67" s="2"/>
      <c r="F67" s="2"/>
      <c r="G67" s="2"/>
      <c r="H67" s="2"/>
      <c r="I67" s="2"/>
    </row>
    <row r="68" spans="2:23" x14ac:dyDescent="0.25">
      <c r="B68" s="2" t="s">
        <v>11</v>
      </c>
      <c r="C68" s="7">
        <v>63.77</v>
      </c>
      <c r="D68" s="2">
        <v>19.260000000000002</v>
      </c>
      <c r="E68" s="2">
        <v>8.11</v>
      </c>
      <c r="F68" s="2">
        <v>5.54</v>
      </c>
      <c r="G68" s="7">
        <v>1.9</v>
      </c>
      <c r="H68" s="7">
        <v>1.42</v>
      </c>
      <c r="I68" s="7">
        <f>C68+D68+E68+F68+G68+H68</f>
        <v>100.00000000000001</v>
      </c>
    </row>
    <row r="69" spans="2:23" x14ac:dyDescent="0.25">
      <c r="B69" s="2" t="s">
        <v>12</v>
      </c>
      <c r="C69" s="2">
        <v>74.58</v>
      </c>
      <c r="D69" s="2">
        <v>22.52</v>
      </c>
      <c r="E69" s="2">
        <v>2.17</v>
      </c>
      <c r="F69" s="2"/>
      <c r="G69" s="2">
        <v>0.73</v>
      </c>
      <c r="H69" s="2"/>
      <c r="I69" s="7">
        <f t="shared" ref="I69:I70" si="12">C69+D69+E69+F69+G69+H69</f>
        <v>100</v>
      </c>
    </row>
    <row r="70" spans="2:23" x14ac:dyDescent="0.25">
      <c r="B70" s="2" t="s">
        <v>13</v>
      </c>
      <c r="C70" s="2">
        <v>75.239999999999995</v>
      </c>
      <c r="D70" s="2">
        <v>22.73</v>
      </c>
      <c r="E70" s="2">
        <v>1.72</v>
      </c>
      <c r="F70" s="2"/>
      <c r="G70" s="2">
        <v>0.23</v>
      </c>
      <c r="H70" s="2">
        <v>0.08</v>
      </c>
      <c r="I70" s="7">
        <f t="shared" si="12"/>
        <v>100</v>
      </c>
    </row>
    <row r="71" spans="2:23" ht="43.5" x14ac:dyDescent="0.25">
      <c r="B71" s="8" t="s">
        <v>30</v>
      </c>
      <c r="C71" s="2"/>
      <c r="D71" s="2"/>
      <c r="E71" s="2"/>
      <c r="F71" s="2"/>
      <c r="G71" s="2"/>
      <c r="H71" s="2"/>
      <c r="I71" s="2"/>
    </row>
    <row r="72" spans="2:23" ht="15" customHeight="1" x14ac:dyDescent="0.25">
      <c r="B72" s="2" t="s">
        <v>13</v>
      </c>
      <c r="C72" s="7">
        <v>75.41</v>
      </c>
      <c r="D72" s="2">
        <v>22.77</v>
      </c>
      <c r="E72" s="2">
        <v>1.27</v>
      </c>
      <c r="F72" s="2"/>
      <c r="G72" s="2">
        <v>0.55000000000000004</v>
      </c>
      <c r="H72" s="7"/>
      <c r="I72" s="7">
        <f>C72+D72+E72+F72+G72+H72</f>
        <v>99.999999999999986</v>
      </c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</row>
    <row r="73" spans="2:23" ht="47.25" x14ac:dyDescent="0.25">
      <c r="B73" s="17" t="s">
        <v>38</v>
      </c>
      <c r="C73" s="7"/>
      <c r="D73" s="2"/>
      <c r="E73" s="2"/>
      <c r="F73" s="2"/>
      <c r="G73" s="2"/>
      <c r="H73" s="7"/>
      <c r="I73" s="7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</row>
    <row r="74" spans="2:23" ht="15" customHeight="1" x14ac:dyDescent="0.25">
      <c r="B74" s="2" t="s">
        <v>37</v>
      </c>
      <c r="C74" s="7">
        <v>76.8</v>
      </c>
      <c r="D74" s="7">
        <v>23.2</v>
      </c>
      <c r="E74" s="2"/>
      <c r="F74" s="2"/>
      <c r="G74" s="2"/>
      <c r="H74" s="7"/>
      <c r="I74" s="7">
        <f>C74+D74+E74+F74+G74+H74</f>
        <v>100</v>
      </c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</row>
    <row r="75" spans="2:23" ht="15" customHeight="1" x14ac:dyDescent="0.25">
      <c r="B75" s="6" t="s">
        <v>31</v>
      </c>
      <c r="C75" s="7">
        <v>63.5</v>
      </c>
      <c r="D75" s="2">
        <v>19.18</v>
      </c>
      <c r="E75" s="2">
        <v>15.86</v>
      </c>
      <c r="F75" s="2"/>
      <c r="G75" s="2">
        <v>1.46</v>
      </c>
      <c r="H75" s="2"/>
      <c r="I75" s="7">
        <f>C75+D75+E75+F75+G75+H75</f>
        <v>100</v>
      </c>
    </row>
    <row r="78" spans="2:23" ht="18.75" x14ac:dyDescent="0.3">
      <c r="B78" s="28" t="s">
        <v>33</v>
      </c>
      <c r="C78" s="28"/>
      <c r="D78" s="28"/>
      <c r="E78" s="28"/>
      <c r="F78" s="28"/>
      <c r="G78" s="28"/>
      <c r="H78" s="28"/>
      <c r="I78" s="28"/>
    </row>
    <row r="80" spans="2:23" ht="36.75" customHeight="1" x14ac:dyDescent="0.25">
      <c r="C80" s="29" t="s">
        <v>2</v>
      </c>
      <c r="D80" s="29"/>
      <c r="E80" s="29"/>
      <c r="F80" s="29"/>
      <c r="G80" s="29"/>
      <c r="H80" s="11"/>
      <c r="I80" s="11"/>
    </row>
    <row r="81" spans="3:9" ht="29.25" x14ac:dyDescent="0.25">
      <c r="C81" s="3" t="s">
        <v>3</v>
      </c>
      <c r="D81" s="4" t="s">
        <v>4</v>
      </c>
      <c r="E81" s="3" t="s">
        <v>7</v>
      </c>
      <c r="F81" s="3" t="s">
        <v>5</v>
      </c>
      <c r="G81" s="4" t="s">
        <v>9</v>
      </c>
      <c r="H81" s="12"/>
      <c r="I81" s="12"/>
    </row>
    <row r="82" spans="3:9" x14ac:dyDescent="0.25">
      <c r="C82" s="5">
        <v>1</v>
      </c>
      <c r="D82" s="5">
        <v>2</v>
      </c>
      <c r="E82" s="5">
        <v>3</v>
      </c>
      <c r="F82" s="5">
        <v>4</v>
      </c>
      <c r="G82" s="5">
        <v>5</v>
      </c>
      <c r="H82" s="13"/>
      <c r="I82" s="13"/>
    </row>
    <row r="83" spans="3:9" x14ac:dyDescent="0.25">
      <c r="C83" s="2">
        <v>68.349999999999994</v>
      </c>
      <c r="D83" s="2">
        <v>20.64</v>
      </c>
      <c r="E83" s="2">
        <v>0.19</v>
      </c>
      <c r="F83" s="2">
        <v>10.82</v>
      </c>
      <c r="G83" s="7">
        <f>C83+D83+E83+F83</f>
        <v>100</v>
      </c>
      <c r="H83" s="12"/>
      <c r="I83" s="12"/>
    </row>
  </sheetData>
  <mergeCells count="8">
    <mergeCell ref="A1:I1"/>
    <mergeCell ref="A2:I2"/>
    <mergeCell ref="B78:I78"/>
    <mergeCell ref="C80:G80"/>
    <mergeCell ref="A3:I3"/>
    <mergeCell ref="B6:I6"/>
    <mergeCell ref="C8:I8"/>
    <mergeCell ref="B8:B9"/>
  </mergeCells>
  <pageMargins left="0.70866141732283472" right="0.70866141732283472" top="0.74803149606299213" bottom="0.74803149606299213" header="0.31496062992125984" footer="0.31496062992125984"/>
  <pageSetup paperSize="9" scale="58" orientation="portrait" horizontalDpi="0" verticalDpi="0" r:id="rId1"/>
  <rowBreaks count="1" manualBreakCount="1">
    <brk id="6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zoomScaleNormal="100" zoomScaleSheetLayoutView="100" workbookViewId="0">
      <pane xSplit="1" ySplit="16" topLeftCell="B17" activePane="bottomRight" state="frozen"/>
      <selection pane="topRight" activeCell="B1" sqref="B1"/>
      <selection pane="bottomLeft" activeCell="A7" sqref="A7"/>
      <selection pane="bottomRight" activeCell="D19" sqref="D19"/>
    </sheetView>
  </sheetViews>
  <sheetFormatPr defaultRowHeight="15" x14ac:dyDescent="0.25"/>
  <cols>
    <col min="1" max="1" width="23.42578125" style="18" customWidth="1"/>
    <col min="2" max="2" width="13.85546875" style="18" customWidth="1"/>
    <col min="3" max="3" width="13.7109375" style="18" customWidth="1"/>
    <col min="4" max="4" width="15.42578125" style="18" customWidth="1"/>
    <col min="5" max="6" width="13.140625" style="18" customWidth="1"/>
    <col min="7" max="7" width="14" style="18" customWidth="1"/>
    <col min="8" max="8" width="13.5703125" style="18" bestFit="1" customWidth="1"/>
    <col min="9" max="16384" width="9.140625" style="18"/>
  </cols>
  <sheetData>
    <row r="1" spans="1:8" x14ac:dyDescent="0.25">
      <c r="A1" s="32" t="s">
        <v>41</v>
      </c>
      <c r="B1" s="33"/>
      <c r="C1" s="33"/>
      <c r="D1" s="33"/>
      <c r="E1" s="33"/>
      <c r="F1" s="33"/>
      <c r="G1" s="33"/>
      <c r="H1" s="33"/>
    </row>
    <row r="2" spans="1:8" x14ac:dyDescent="0.25">
      <c r="A2" s="33"/>
      <c r="B2" s="33"/>
      <c r="C2" s="33"/>
      <c r="D2" s="33"/>
      <c r="E2" s="33"/>
      <c r="F2" s="33"/>
      <c r="G2" s="33"/>
      <c r="H2" s="33"/>
    </row>
    <row r="3" spans="1:8" ht="19.5" customHeight="1" x14ac:dyDescent="0.25">
      <c r="A3" s="33"/>
      <c r="B3" s="33"/>
      <c r="C3" s="33"/>
      <c r="D3" s="33"/>
      <c r="E3" s="33"/>
      <c r="F3" s="33"/>
      <c r="G3" s="33"/>
      <c r="H3" s="33"/>
    </row>
    <row r="11" spans="1:8" x14ac:dyDescent="0.25">
      <c r="A11" s="34" t="s">
        <v>42</v>
      </c>
      <c r="B11" s="34"/>
      <c r="C11" s="34"/>
      <c r="D11" s="34"/>
      <c r="E11" s="34"/>
      <c r="F11" s="34"/>
      <c r="G11" s="34"/>
      <c r="H11" s="34"/>
    </row>
    <row r="12" spans="1:8" x14ac:dyDescent="0.25">
      <c r="A12" s="34"/>
      <c r="B12" s="34"/>
      <c r="C12" s="34"/>
      <c r="D12" s="34"/>
      <c r="E12" s="34"/>
      <c r="F12" s="34"/>
      <c r="G12" s="34"/>
      <c r="H12" s="34"/>
    </row>
    <row r="14" spans="1:8" ht="15.75" customHeight="1" x14ac:dyDescent="0.25">
      <c r="A14" s="35" t="s">
        <v>0</v>
      </c>
      <c r="B14" s="37" t="s">
        <v>43</v>
      </c>
      <c r="C14" s="37"/>
      <c r="D14" s="37"/>
      <c r="E14" s="37"/>
      <c r="F14" s="37"/>
      <c r="G14" s="37"/>
      <c r="H14" s="37" t="s">
        <v>9</v>
      </c>
    </row>
    <row r="15" spans="1:8" ht="31.5" x14ac:dyDescent="0.25">
      <c r="A15" s="36"/>
      <c r="B15" s="19" t="s">
        <v>3</v>
      </c>
      <c r="C15" s="19" t="s">
        <v>44</v>
      </c>
      <c r="D15" s="19" t="s">
        <v>5</v>
      </c>
      <c r="E15" s="19" t="s">
        <v>6</v>
      </c>
      <c r="F15" s="19" t="s">
        <v>7</v>
      </c>
      <c r="G15" s="19" t="s">
        <v>45</v>
      </c>
      <c r="H15" s="37"/>
    </row>
    <row r="16" spans="1:8" ht="15.75" x14ac:dyDescent="0.25">
      <c r="A16" s="20" t="s">
        <v>1</v>
      </c>
      <c r="B16" s="20">
        <v>1</v>
      </c>
      <c r="C16" s="20">
        <v>2</v>
      </c>
      <c r="D16" s="20">
        <v>3</v>
      </c>
      <c r="E16" s="20">
        <v>4</v>
      </c>
      <c r="F16" s="20">
        <v>5</v>
      </c>
      <c r="G16" s="20">
        <v>6</v>
      </c>
      <c r="H16" s="20">
        <v>7</v>
      </c>
    </row>
    <row r="17" spans="1:8" ht="35.25" customHeight="1" x14ac:dyDescent="0.25">
      <c r="A17" s="21" t="s">
        <v>10</v>
      </c>
      <c r="B17" s="22"/>
      <c r="C17" s="22"/>
      <c r="D17" s="22"/>
      <c r="E17" s="22"/>
      <c r="F17" s="22"/>
      <c r="G17" s="22"/>
      <c r="H17" s="22"/>
    </row>
    <row r="18" spans="1:8" ht="33" customHeight="1" x14ac:dyDescent="0.25">
      <c r="A18" s="23" t="s">
        <v>46</v>
      </c>
      <c r="B18" s="24">
        <v>27.79</v>
      </c>
      <c r="C18" s="24">
        <v>8.39</v>
      </c>
      <c r="D18" s="24">
        <v>10.029999999999999</v>
      </c>
      <c r="E18" s="24">
        <v>0</v>
      </c>
      <c r="F18" s="24">
        <v>0.15</v>
      </c>
      <c r="G18" s="24">
        <v>53.64</v>
      </c>
      <c r="H18" s="25">
        <f>SUM(B18:G18)</f>
        <v>100</v>
      </c>
    </row>
    <row r="19" spans="1:8" ht="18" customHeight="1" x14ac:dyDescent="0.25">
      <c r="A19" s="26"/>
      <c r="B19" s="26"/>
      <c r="C19" s="26"/>
      <c r="D19" s="26"/>
      <c r="E19" s="26"/>
      <c r="F19" s="26"/>
      <c r="G19" s="26"/>
      <c r="H19" s="26"/>
    </row>
  </sheetData>
  <mergeCells count="5">
    <mergeCell ref="A1:H3"/>
    <mergeCell ref="A11:H12"/>
    <mergeCell ref="A14:A15"/>
    <mergeCell ref="B14:G14"/>
    <mergeCell ref="H14:H15"/>
  </mergeCells>
  <pageMargins left="0.70866141732283472" right="0.70866141732283472" top="0.43307086614173229" bottom="0.74803149606299213" header="0.31496062992125984" footer="0.31496062992125984"/>
  <pageSetup paperSize="9" scale="7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Структура для МО</vt:lpstr>
      <vt:lpstr>Структура Обл бол диал проц</vt:lpstr>
      <vt:lpstr>Лист2</vt:lpstr>
      <vt:lpstr>Лист3</vt:lpstr>
      <vt:lpstr>'Структура для МО'!Заголовки_для_печати</vt:lpstr>
      <vt:lpstr>'Структура Обл бол диал проц'!Область_печати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2015-02-16T02:11:09Z</dcterms:modified>
</cp:coreProperties>
</file>