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оп соглашение" sheetId="1" r:id="rId1"/>
    <sheet name="решение комиссии" sheetId="2" state="hidden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E13" i="1"/>
  <c r="F14" i="1" l="1"/>
  <c r="C14" i="2" l="1"/>
  <c r="E14" i="2" s="1"/>
  <c r="F14" i="2" s="1"/>
  <c r="E13" i="2"/>
  <c r="F13" i="2" s="1"/>
  <c r="C13" i="2"/>
  <c r="E14" i="1"/>
</calcChain>
</file>

<file path=xl/sharedStrings.xml><?xml version="1.0" encoding="utf-8"?>
<sst xmlns="http://schemas.openxmlformats.org/spreadsheetml/2006/main" count="30" uniqueCount="20">
  <si>
    <t>№ п/п</t>
  </si>
  <si>
    <t>Наименование медицинской организации</t>
  </si>
  <si>
    <t>Интегрированный коэффициент дифференциации подушевого норматива, определенный для i-медицинской организации (КДинт i)</t>
  </si>
  <si>
    <t>1.</t>
  </si>
  <si>
    <t xml:space="preserve">ОГБУЗ "Теплоозерская ЦРБ" </t>
  </si>
  <si>
    <t>2.</t>
  </si>
  <si>
    <t xml:space="preserve">ОГБУЗ "Октябрьская ЦРБ" </t>
  </si>
  <si>
    <t>Приложение №___</t>
  </si>
  <si>
    <t>от "___" _________ 2016 года</t>
  </si>
  <si>
    <t xml:space="preserve">к Дополнительному соглашению №__ к Тарифному соглашению в системе ОМС ЕАО на 2016 год </t>
  </si>
  <si>
    <t xml:space="preserve">Подушевой норматив финансирования неотложной медицинской помощи, оказываемой выездными бригадами вне медицинской организации </t>
  </si>
  <si>
    <t>с 01.07.2016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</si>
  <si>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 на период июль-декабрь 2016 г. (Пн баз), с учетом поправочного коэффициента (ПК), руб.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</si>
  <si>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на период июль-декабрь 2016 г. </t>
    </r>
    <r>
      <rPr>
        <sz val="12"/>
        <color theme="1"/>
        <rFont val="Times New Roman"/>
        <family val="1"/>
        <charset val="204"/>
      </rPr>
      <t>(гр.3*гр.4)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</si>
  <si>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t xml:space="preserve">к решению комиссии по разработке ТП ОМС </t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</si>
  <si>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(гр.5/6 мес.), руб.</t>
    </r>
  </si>
  <si>
    <t>с 01.10.2016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</si>
  <si>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 на период октябрь-декабрь 2016 г. (Пн баз), с учетом поправочного коэффициента (ПК), руб.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</si>
  <si>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на период октябрь-декабрь 2016 г. </t>
    </r>
    <r>
      <rPr>
        <sz val="12"/>
        <color theme="1"/>
        <rFont val="Times New Roman"/>
        <family val="1"/>
        <charset val="204"/>
      </rPr>
      <t>(гр.3*гр.4)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</si>
  <si>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(гр.5/3 мес.),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</si>
</sst>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16"/>
  <sheetViews>
    <sheetView tabSelected="1" workbookViewId="0">
      <selection activeCell="F14" sqref="F14"/>
    </sheetView>
  </sheetViews>
  <sheetFormatPr defaultRowHeight="15.75" x14ac:dyDescent="0.25"/>
  <cols>
    <col min="1" max="1" width="5.5703125" style="1" customWidth="1"/>
    <col min="2" max="2" width="41.5703125" style="1" customWidth="1"/>
    <col min="3" max="4" width="28.7109375" style="1" customWidth="1"/>
    <col min="5" max="5" width="30.28515625" style="1" customWidth="1"/>
    <col min="6" max="6" width="25.7109375" style="1" customWidth="1"/>
    <col min="7" max="7" width="9.140625" style="1"/>
    <col min="8" max="8" width="13.140625" style="1" bestFit="1" customWidth="1"/>
    <col min="9" max="9" width="10.42578125" style="1" bestFit="1" customWidth="1"/>
    <col min="10" max="16384" width="9.140625" style="1"/>
  </cols>
  <sheetData>
    <row r="1" spans="1:9" x14ac:dyDescent="0.25">
      <c r="F1" s="2" t="s">
        <v>7</v>
      </c>
    </row>
    <row r="2" spans="1:9" x14ac:dyDescent="0.25">
      <c r="F2" s="2" t="s">
        <v>9</v>
      </c>
    </row>
    <row r="3" spans="1:9" x14ac:dyDescent="0.25">
      <c r="F3" s="2" t="s">
        <v>8</v>
      </c>
    </row>
    <row r="8" spans="1:9" x14ac:dyDescent="0.25">
      <c r="A8" s="12" t="s">
        <v>10</v>
      </c>
      <c r="B8" s="12"/>
      <c r="C8" s="12"/>
      <c r="D8" s="12"/>
      <c r="E8" s="12"/>
      <c r="F8" s="12"/>
    </row>
    <row r="9" spans="1:9" x14ac:dyDescent="0.25">
      <c r="A9" s="12" t="s">
        <v>16</v>
      </c>
      <c r="B9" s="12"/>
      <c r="C9" s="12"/>
      <c r="D9" s="12"/>
      <c r="E9" s="12"/>
      <c r="F9" s="12"/>
    </row>
    <row r="10" spans="1:9" x14ac:dyDescent="0.25">
      <c r="A10" s="3"/>
    </row>
    <row r="11" spans="1:9" ht="220.5" x14ac:dyDescent="0.25">
      <c r="A11" s="4" t="s">
        <v>0</v>
      </c>
      <c r="B11" s="4" t="s">
        <v>1</v>
      </c>
      <c r="C11" s="5" t="s">
        <v>17</v>
      </c>
      <c r="D11" s="8" t="s">
        <v>2</v>
      </c>
      <c r="E11" s="4" t="s">
        <v>18</v>
      </c>
      <c r="F11" s="4" t="s">
        <v>19</v>
      </c>
    </row>
    <row r="12" spans="1:9" x14ac:dyDescent="0.25">
      <c r="A12" s="5">
        <v>1</v>
      </c>
      <c r="B12" s="5">
        <v>2</v>
      </c>
      <c r="C12" s="5">
        <v>3</v>
      </c>
      <c r="D12" s="8">
        <v>4</v>
      </c>
      <c r="E12" s="8">
        <v>5</v>
      </c>
      <c r="F12" s="5">
        <v>6</v>
      </c>
    </row>
    <row r="13" spans="1:9" x14ac:dyDescent="0.25">
      <c r="A13" s="5" t="s">
        <v>3</v>
      </c>
      <c r="B13" s="6" t="s">
        <v>4</v>
      </c>
      <c r="C13" s="9">
        <v>476.11540000000002</v>
      </c>
      <c r="D13" s="9">
        <v>1.1447000000000001</v>
      </c>
      <c r="E13" s="9">
        <f>C13*D13-0.0001</f>
        <v>545.00919838000004</v>
      </c>
      <c r="F13" s="10">
        <f>E13/3</f>
        <v>181.66973279333334</v>
      </c>
      <c r="I13" s="7"/>
    </row>
    <row r="14" spans="1:9" x14ac:dyDescent="0.25">
      <c r="A14" s="5" t="s">
        <v>5</v>
      </c>
      <c r="B14" s="6" t="s">
        <v>6</v>
      </c>
      <c r="C14" s="9">
        <v>476.11540000000002</v>
      </c>
      <c r="D14" s="9">
        <v>0.77910000000000001</v>
      </c>
      <c r="E14" s="9">
        <f>C14*D14</f>
        <v>370.94150814</v>
      </c>
      <c r="F14" s="10">
        <f>E14/3</f>
        <v>123.64716937999999</v>
      </c>
      <c r="I14" s="7"/>
    </row>
    <row r="16" spans="1:9" x14ac:dyDescent="0.25">
      <c r="D16" s="11"/>
    </row>
  </sheetData>
  <mergeCells count="2">
    <mergeCell ref="A9:F9"/>
    <mergeCell ref="A8:F8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14"/>
  <sheetViews>
    <sheetView workbookViewId="0">
      <selection activeCell="E18" sqref="E18"/>
    </sheetView>
  </sheetViews>
  <sheetFormatPr defaultRowHeight="15" x14ac:dyDescent="0.25"/>
  <cols>
    <col min="1" max="1" width="5.5703125" customWidth="1"/>
    <col min="2" max="2" width="41.5703125" customWidth="1"/>
    <col min="3" max="4" width="28.7109375" customWidth="1"/>
    <col min="5" max="5" width="30.28515625" customWidth="1"/>
    <col min="6" max="6" width="25.7109375" customWidth="1"/>
  </cols>
  <sheetData>
    <row r="1" spans="1:6" ht="15.75" x14ac:dyDescent="0.25">
      <c r="A1" s="1"/>
      <c r="B1" s="1"/>
      <c r="C1" s="1"/>
      <c r="D1" s="1"/>
      <c r="E1" s="1"/>
      <c r="F1" s="2" t="s">
        <v>7</v>
      </c>
    </row>
    <row r="2" spans="1:6" ht="15.75" x14ac:dyDescent="0.25">
      <c r="A2" s="1"/>
      <c r="B2" s="1"/>
      <c r="C2" s="1"/>
      <c r="D2" s="1"/>
      <c r="E2" s="1"/>
      <c r="F2" s="2" t="s">
        <v>14</v>
      </c>
    </row>
    <row r="3" spans="1:6" ht="15.75" x14ac:dyDescent="0.25">
      <c r="A3" s="1"/>
      <c r="B3" s="1"/>
      <c r="C3" s="1"/>
      <c r="D3" s="1"/>
      <c r="E3" s="1"/>
      <c r="F3" s="2" t="s">
        <v>8</v>
      </c>
    </row>
    <row r="4" spans="1:6" ht="15.75" x14ac:dyDescent="0.25">
      <c r="A4" s="1"/>
      <c r="B4" s="1"/>
      <c r="C4" s="1"/>
      <c r="D4" s="1"/>
      <c r="E4" s="1"/>
      <c r="F4" s="1"/>
    </row>
    <row r="5" spans="1:6" ht="15.75" x14ac:dyDescent="0.25">
      <c r="A5" s="1"/>
      <c r="B5" s="1"/>
      <c r="C5" s="1"/>
      <c r="D5" s="1"/>
      <c r="E5" s="1"/>
      <c r="F5" s="1"/>
    </row>
    <row r="6" spans="1:6" ht="15.75" x14ac:dyDescent="0.25">
      <c r="A6" s="1"/>
      <c r="B6" s="1"/>
      <c r="C6" s="1"/>
      <c r="D6" s="1"/>
      <c r="E6" s="1"/>
      <c r="F6" s="1"/>
    </row>
    <row r="7" spans="1:6" ht="15.75" x14ac:dyDescent="0.25">
      <c r="A7" s="1"/>
      <c r="B7" s="1"/>
      <c r="C7" s="1"/>
      <c r="D7" s="1"/>
      <c r="E7" s="1"/>
      <c r="F7" s="1"/>
    </row>
    <row r="8" spans="1:6" ht="15.75" x14ac:dyDescent="0.25">
      <c r="A8" s="12" t="s">
        <v>10</v>
      </c>
      <c r="B8" s="12"/>
      <c r="C8" s="12"/>
      <c r="D8" s="12"/>
      <c r="E8" s="12"/>
      <c r="F8" s="12"/>
    </row>
    <row r="9" spans="1:6" ht="15.75" x14ac:dyDescent="0.25">
      <c r="A9" s="12" t="s">
        <v>11</v>
      </c>
      <c r="B9" s="12"/>
      <c r="C9" s="12"/>
      <c r="D9" s="12"/>
      <c r="E9" s="12"/>
      <c r="F9" s="12"/>
    </row>
    <row r="10" spans="1:6" ht="15.75" x14ac:dyDescent="0.25">
      <c r="A10" s="3"/>
      <c r="B10" s="1"/>
      <c r="C10" s="1"/>
      <c r="D10" s="1"/>
      <c r="E10" s="1"/>
      <c r="F10" s="1"/>
    </row>
    <row r="11" spans="1:6" ht="220.5" x14ac:dyDescent="0.25">
      <c r="A11" s="4" t="s">
        <v>0</v>
      </c>
      <c r="B11" s="4" t="s">
        <v>1</v>
      </c>
      <c r="C11" s="5" t="s">
        <v>12</v>
      </c>
      <c r="D11" s="8" t="s">
        <v>2</v>
      </c>
      <c r="E11" s="4" t="s">
        <v>13</v>
      </c>
      <c r="F11" s="4" t="s">
        <v>15</v>
      </c>
    </row>
    <row r="12" spans="1:6" ht="15.75" x14ac:dyDescent="0.25">
      <c r="A12" s="5">
        <v>1</v>
      </c>
      <c r="B12" s="5">
        <v>2</v>
      </c>
      <c r="C12" s="5">
        <v>3</v>
      </c>
      <c r="D12" s="8">
        <v>4</v>
      </c>
      <c r="E12" s="8">
        <v>5</v>
      </c>
      <c r="F12" s="5">
        <v>6</v>
      </c>
    </row>
    <row r="13" spans="1:6" ht="15.75" x14ac:dyDescent="0.25">
      <c r="A13" s="5" t="s">
        <v>3</v>
      </c>
      <c r="B13" s="6" t="s">
        <v>4</v>
      </c>
      <c r="C13" s="9">
        <f>977.4858/1.03639889</f>
        <v>943.15596960934602</v>
      </c>
      <c r="D13" s="9">
        <v>1.1447000000000001</v>
      </c>
      <c r="E13" s="9">
        <f>C13*D13</f>
        <v>1079.6306384118184</v>
      </c>
      <c r="F13" s="10">
        <f>E13/6</f>
        <v>179.93843973530306</v>
      </c>
    </row>
    <row r="14" spans="1:6" ht="15.75" x14ac:dyDescent="0.25">
      <c r="A14" s="5" t="s">
        <v>5</v>
      </c>
      <c r="B14" s="6" t="s">
        <v>6</v>
      </c>
      <c r="C14" s="9">
        <f>977.4858/1.03639889</f>
        <v>943.15596960934602</v>
      </c>
      <c r="D14" s="9">
        <v>0.77910000000000001</v>
      </c>
      <c r="E14" s="9">
        <f>C14*D14</f>
        <v>734.81281592264145</v>
      </c>
      <c r="F14" s="10">
        <f>E14/6</f>
        <v>122.46880265377358</v>
      </c>
    </row>
  </sheetData>
  <mergeCells count="2">
    <mergeCell ref="A8:F8"/>
    <mergeCell ref="A9:F9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 соглашение</vt:lpstr>
      <vt:lpstr>решение комиссии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2016-10-24T00:25:37Z</dcterms:modified>
</cp:coreProperties>
</file>