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21" i="2" l="1"/>
  <c r="D21" i="2"/>
  <c r="E20" i="2"/>
  <c r="D20" i="2"/>
  <c r="E19" i="2"/>
  <c r="D19" i="2"/>
  <c r="E31" i="2" l="1"/>
  <c r="E30" i="2"/>
  <c r="E29" i="2"/>
  <c r="D31" i="2"/>
  <c r="D30" i="2"/>
  <c r="D29" i="2"/>
</calcChain>
</file>

<file path=xl/sharedStrings.xml><?xml version="1.0" encoding="utf-8"?>
<sst xmlns="http://schemas.openxmlformats.org/spreadsheetml/2006/main" count="44" uniqueCount="32">
  <si>
    <t>Код услуги</t>
  </si>
  <si>
    <t>Наименование услуги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</si>
  <si>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</si>
  <si>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</si>
  <si>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</si>
  <si>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</si>
  <si>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</si>
  <si>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</si>
  <si>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</si>
  <si>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</si>
  <si>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</si>
  <si>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46.41</t>
  </si>
  <si>
    <t>46.42</t>
  </si>
  <si>
    <t>46.43</t>
  </si>
  <si>
    <t>13.71</t>
  </si>
  <si>
    <t>13.72</t>
  </si>
  <si>
    <t>13.73</t>
  </si>
  <si>
    <t xml:space="preserve">1 уровень </t>
  </si>
  <si>
    <t>2 уровень 2 подуровень</t>
  </si>
  <si>
    <t>к Тарифному соглашению в системе ОМС ЕАО на 2024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</si>
  <si>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2024 год, выполняемые в мобильных медицинских комплексах</t>
    </r>
  </si>
  <si>
    <t>Тарифы на проведение флюорографии легких на 2024 год, выполняемых в мобильных медицинских комплексах</t>
  </si>
  <si>
    <t>от "09" февраля 2024 года</t>
  </si>
  <si>
    <t>Разовые посещения, выполняемые мобильными выездными бригадами</t>
  </si>
  <si>
    <t>R03.03.301.001</t>
  </si>
  <si>
    <t>Ультразвуковое исследование сердечно-сосудистой системы</t>
  </si>
  <si>
    <t>R03.05.301.001</t>
  </si>
  <si>
    <t>Тариф на разовые посещения на неприкрепленное население на 2024 год, выполняемый мобильными выездными бригадами</t>
  </si>
  <si>
    <t>Тариф на проведение ультразвукового исследования сердечно-сосудистой системы на 2024 год, выполняемые мобильными выездными бригадами</t>
  </si>
  <si>
    <t>Таблица 4</t>
  </si>
  <si>
    <t>Приложение № 30</t>
  </si>
  <si>
    <r>
      <t xml:space="preserve">(в ред. </t>
    </r>
    <r>
      <rPr>
        <i/>
        <sz val="12"/>
        <color rgb="FFCC00FF"/>
        <rFont val="Times New Roman"/>
        <family val="1"/>
        <charset val="204"/>
      </rPr>
      <t>Дополнительного соглашения № 3 от 28.05.2024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</si>
</sst>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rgb="FFCC00FF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165" fontId="9" fillId="0" borderId="1" xfId="11" applyFon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 wrapText="1"/>
    </xf>
    <xf numFmtId="165" fontId="9" fillId="0" borderId="1" xfId="11" applyFont="1" applyBorder="1" applyAlignment="1">
      <alignment horizontal="right"/>
    </xf>
    <xf numFmtId="0" fontId="13" fillId="0" borderId="0" xfId="0" applyFont="1" applyAlignment="1">
      <alignment horizontal="right"/>
    </xf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Normal="100" workbookViewId="0">
      <selection activeCell="H9" sqref="H9"/>
    </sheetView>
  </sheetViews>
  <sheetFormatPr defaultRowHeight="15" x14ac:dyDescent="0.25"/>
  <cols>
    <col min="1" max="1" width="6.42578125" style="3" customWidth="1"/>
    <col min="2" max="2" width="20" style="3" bestFit="1" customWidth="1"/>
    <col min="3" max="3" width="92.85546875" style="2" customWidth="1"/>
    <col min="4" max="4" width="19.5703125" style="2" customWidth="1"/>
    <col min="5" max="5" width="22" style="2" customWidth="1"/>
    <col min="6" max="16384" width="9.140625" style="2"/>
  </cols>
  <sheetData>
    <row r="1" spans="1:5" ht="15.75" x14ac:dyDescent="0.25">
      <c r="C1" s="22" t="s">
        <v>30</v>
      </c>
      <c r="D1" s="22"/>
      <c r="E1" s="22"/>
    </row>
    <row r="2" spans="1:5" ht="15.75" x14ac:dyDescent="0.25">
      <c r="A2" s="1"/>
      <c r="C2" s="22" t="s">
        <v>19</v>
      </c>
      <c r="D2" s="22"/>
      <c r="E2" s="22"/>
    </row>
    <row r="3" spans="1:5" ht="15.75" x14ac:dyDescent="0.25">
      <c r="A3" s="1"/>
      <c r="B3" s="2"/>
      <c r="C3" s="22" t="s">
        <v>22</v>
      </c>
      <c r="D3" s="22"/>
      <c r="E3" s="22"/>
    </row>
    <row r="4" spans="1:5" ht="15.75" x14ac:dyDescent="0.25">
      <c r="A4" s="1"/>
      <c r="B4" s="2"/>
      <c r="C4" s="20"/>
      <c r="D4" s="20"/>
      <c r="E4" s="20"/>
    </row>
    <row r="5" spans="1:5" ht="15.75" x14ac:dyDescent="0.25">
      <c r="A5" s="1"/>
      <c r="B5" s="2"/>
      <c r="C5" s="12"/>
      <c r="D5" s="13"/>
      <c r="E5" s="20" t="s">
        <v>31</v>
      </c>
    </row>
    <row r="6" spans="1:5" x14ac:dyDescent="0.25">
      <c r="A6" s="1"/>
      <c r="B6" s="2"/>
      <c r="C6" s="10"/>
      <c r="D6" s="13"/>
      <c r="E6" s="10"/>
    </row>
    <row r="7" spans="1:5" ht="15.75" x14ac:dyDescent="0.25">
      <c r="E7" s="7" t="s">
        <v>2</v>
      </c>
    </row>
    <row r="8" spans="1:5" x14ac:dyDescent="0.25">
      <c r="A8" s="4"/>
      <c r="B8" s="4"/>
      <c r="C8" s="4"/>
      <c r="D8" s="4"/>
      <c r="E8" s="5"/>
    </row>
    <row r="9" spans="1:5" ht="39.75" customHeight="1" x14ac:dyDescent="0.25">
      <c r="B9" s="23" t="s">
        <v>27</v>
      </c>
      <c r="C9" s="23"/>
      <c r="D9" s="23"/>
      <c r="E9" s="23"/>
    </row>
    <row r="11" spans="1:5" ht="37.5" x14ac:dyDescent="0.25">
      <c r="B11" s="11" t="s">
        <v>0</v>
      </c>
      <c r="C11" s="11" t="s">
        <v>1</v>
      </c>
      <c r="D11" s="11" t="s">
        <v>17</v>
      </c>
      <c r="E11" s="14" t="s">
        <v>18</v>
      </c>
    </row>
    <row r="12" spans="1:5" ht="18.75" x14ac:dyDescent="0.3">
      <c r="B12" s="11" t="s">
        <v>24</v>
      </c>
      <c r="C12" s="8" t="s">
        <v>23</v>
      </c>
      <c r="D12" s="15">
        <v>976.01</v>
      </c>
      <c r="E12" s="15">
        <v>1127.29</v>
      </c>
    </row>
    <row r="13" spans="1:5" ht="18.75" x14ac:dyDescent="0.3">
      <c r="C13" s="6"/>
      <c r="D13" s="6"/>
    </row>
    <row r="14" spans="1:5" ht="15.75" x14ac:dyDescent="0.25">
      <c r="E14" s="7" t="s">
        <v>3</v>
      </c>
    </row>
    <row r="15" spans="1:5" x14ac:dyDescent="0.25">
      <c r="B15" s="4"/>
      <c r="C15" s="4"/>
      <c r="D15" s="4"/>
      <c r="E15" s="5"/>
    </row>
    <row r="16" spans="1:5" ht="45" customHeight="1" x14ac:dyDescent="0.25">
      <c r="B16" s="23" t="s">
        <v>20</v>
      </c>
      <c r="C16" s="23"/>
      <c r="D16" s="23"/>
      <c r="E16" s="23"/>
    </row>
    <row r="18" spans="2:5" ht="37.5" x14ac:dyDescent="0.25">
      <c r="B18" s="11" t="s">
        <v>0</v>
      </c>
      <c r="C18" s="11" t="s">
        <v>1</v>
      </c>
      <c r="D18" s="11" t="s">
        <v>17</v>
      </c>
      <c r="E18" s="14" t="s">
        <v>18</v>
      </c>
    </row>
    <row r="19" spans="2:5" ht="18.75" x14ac:dyDescent="0.3">
      <c r="B19" s="11" t="s">
        <v>11</v>
      </c>
      <c r="C19" s="8" t="s">
        <v>4</v>
      </c>
      <c r="D19" s="9">
        <f>1478.31*1.2</f>
        <v>1773.972</v>
      </c>
      <c r="E19" s="9">
        <f>1711.71*1.2</f>
        <v>2054.0520000000001</v>
      </c>
    </row>
    <row r="20" spans="2:5" ht="18.75" x14ac:dyDescent="0.3">
      <c r="B20" s="11" t="s">
        <v>12</v>
      </c>
      <c r="C20" s="8" t="s">
        <v>5</v>
      </c>
      <c r="D20" s="9">
        <f>1545.1*1.2</f>
        <v>1854.12</v>
      </c>
      <c r="E20" s="9">
        <f>1789.06*1.2</f>
        <v>2146.8719999999998</v>
      </c>
    </row>
    <row r="21" spans="2:5" ht="18.75" x14ac:dyDescent="0.3">
      <c r="B21" s="11" t="s">
        <v>13</v>
      </c>
      <c r="C21" s="8" t="s">
        <v>6</v>
      </c>
      <c r="D21" s="9">
        <f>1246.52*1.2</f>
        <v>1495.8239999999998</v>
      </c>
      <c r="E21" s="9">
        <f>1443.33*1.2</f>
        <v>1731.9959999999999</v>
      </c>
    </row>
    <row r="24" spans="2:5" ht="15.75" x14ac:dyDescent="0.25">
      <c r="E24" s="7" t="s">
        <v>7</v>
      </c>
    </row>
    <row r="25" spans="2:5" ht="15.75" x14ac:dyDescent="0.25">
      <c r="E25" s="7"/>
    </row>
    <row r="26" spans="2:5" ht="45" customHeight="1" x14ac:dyDescent="0.25">
      <c r="B26" s="23" t="s">
        <v>21</v>
      </c>
      <c r="C26" s="23"/>
      <c r="D26" s="23"/>
      <c r="E26" s="23"/>
    </row>
    <row r="28" spans="2:5" ht="37.5" x14ac:dyDescent="0.25">
      <c r="B28" s="11" t="s">
        <v>0</v>
      </c>
      <c r="C28" s="11" t="s">
        <v>1</v>
      </c>
      <c r="D28" s="11" t="s">
        <v>17</v>
      </c>
      <c r="E28" s="14" t="s">
        <v>18</v>
      </c>
    </row>
    <row r="29" spans="2:5" ht="18.75" x14ac:dyDescent="0.3">
      <c r="B29" s="11" t="s">
        <v>14</v>
      </c>
      <c r="C29" s="8" t="s">
        <v>8</v>
      </c>
      <c r="D29" s="9">
        <f>85.95*1.2*1.021</f>
        <v>105.30593999999999</v>
      </c>
      <c r="E29" s="9">
        <f>99.52*1.2*1.021</f>
        <v>121.93190399999997</v>
      </c>
    </row>
    <row r="30" spans="2:5" ht="18.75" x14ac:dyDescent="0.3">
      <c r="B30" s="11" t="s">
        <v>15</v>
      </c>
      <c r="C30" s="8" t="s">
        <v>9</v>
      </c>
      <c r="D30" s="9">
        <f>159.33*1.2*1.021</f>
        <v>195.21111599999998</v>
      </c>
      <c r="E30" s="9">
        <f>184.49*1.2*1.021</f>
        <v>226.03714799999997</v>
      </c>
    </row>
    <row r="31" spans="2:5" ht="18.75" x14ac:dyDescent="0.3">
      <c r="B31" s="11" t="s">
        <v>16</v>
      </c>
      <c r="C31" s="8" t="s">
        <v>10</v>
      </c>
      <c r="D31" s="9">
        <f>197.27*1.2*1.021</f>
        <v>241.69520399999996</v>
      </c>
      <c r="E31" s="9">
        <f>228.41*1.2*1.021</f>
        <v>279.84793199999996</v>
      </c>
    </row>
    <row r="32" spans="2:5" ht="16.5" customHeight="1" x14ac:dyDescent="0.25"/>
    <row r="33" spans="1:5" ht="16.5" customHeight="1" x14ac:dyDescent="0.25"/>
    <row r="34" spans="1:5" ht="15.75" x14ac:dyDescent="0.25">
      <c r="A34" s="16"/>
      <c r="B34" s="16"/>
      <c r="C34" s="17"/>
      <c r="D34" s="17"/>
      <c r="E34" s="7" t="s">
        <v>29</v>
      </c>
    </row>
    <row r="35" spans="1:5" ht="15.75" x14ac:dyDescent="0.25">
      <c r="A35" s="16"/>
      <c r="B35" s="16"/>
      <c r="C35" s="17"/>
      <c r="D35" s="17"/>
      <c r="E35" s="7"/>
    </row>
    <row r="36" spans="1:5" ht="41.25" customHeight="1" x14ac:dyDescent="0.25">
      <c r="A36" s="16"/>
      <c r="B36" s="21" t="s">
        <v>28</v>
      </c>
      <c r="C36" s="21"/>
      <c r="D36" s="21"/>
      <c r="E36" s="21"/>
    </row>
    <row r="37" spans="1:5" ht="15.75" x14ac:dyDescent="0.25">
      <c r="A37" s="16"/>
      <c r="B37" s="16"/>
      <c r="C37" s="18"/>
      <c r="D37" s="18"/>
      <c r="E37" s="18"/>
    </row>
    <row r="38" spans="1:5" ht="37.5" x14ac:dyDescent="0.25">
      <c r="B38" s="11" t="s">
        <v>0</v>
      </c>
      <c r="C38" s="11" t="s">
        <v>1</v>
      </c>
      <c r="D38" s="11" t="s">
        <v>17</v>
      </c>
      <c r="E38" s="14" t="s">
        <v>18</v>
      </c>
    </row>
    <row r="39" spans="1:5" ht="18.75" x14ac:dyDescent="0.3">
      <c r="B39" s="11" t="s">
        <v>26</v>
      </c>
      <c r="C39" s="8" t="s">
        <v>25</v>
      </c>
      <c r="D39" s="9">
        <v>1689.86</v>
      </c>
      <c r="E39" s="19">
        <v>1956.68</v>
      </c>
    </row>
  </sheetData>
  <mergeCells count="7">
    <mergeCell ref="B36:E36"/>
    <mergeCell ref="B16:E16"/>
    <mergeCell ref="B26:E26"/>
    <mergeCell ref="B9:E9"/>
    <mergeCell ref="C1:E1"/>
    <mergeCell ref="C2:E2"/>
    <mergeCell ref="C3:E3"/>
  </mergeCells>
  <pageMargins left="0.25" right="0.25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2024-05-27T06:23:21Z</cp:lastPrinted>
  <dcterms:created xsi:type="dcterms:W3CDTF">2015-01-30T06:27:31Z</dcterms:created>
  <dcterms:modified xsi:type="dcterms:W3CDTF">2024-05-31T01:10:45Z</dcterms:modified>
</cp:coreProperties>
</file>