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0" i="4" l="1"/>
  <c r="D24" i="2" l="1"/>
  <c r="D14" i="2"/>
  <c r="C14" i="2"/>
  <c r="D23" i="4" l="1"/>
  <c r="D17" i="4"/>
  <c r="D11" i="4"/>
  <c r="C27" i="4" l="1"/>
  <c r="D31" i="2" l="1"/>
  <c r="C35" i="2" l="1"/>
</calcChain>
</file>

<file path=xl/sharedStrings.xml><?xml version="1.0" encoding="utf-8"?>
<sst xmlns="http://schemas.openxmlformats.org/spreadsheetml/2006/main" count="54" uniqueCount="27">
  <si>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</si>
  <si>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</si>
  <si>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</si>
  <si>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</si>
  <si>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</si>
  <si>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</si>
  <si>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</si>
  <si>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</si>
  <si>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</si>
  <si>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</si>
  <si>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</si>
  <si>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</si>
  <si>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</si>
  <si>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</si>
  <si>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</si>
  <si>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</si>
  <si>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</si>
  <si>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</si>
  <si>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</si>
  <si>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 xml:space="preserve">Приложение </t>
  </si>
  <si>
    <t>от "___" _________ 2019 г. №____</t>
  </si>
  <si>
    <t>917 (услуг)</t>
  </si>
  <si>
    <t>1 412 (услуг)</t>
  </si>
  <si>
    <t>1 213 (услуг)</t>
  </si>
  <si>
    <t>776 (услуг)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</si>
  <si>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01.12.2019)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</si>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</sst>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31" t="s">
        <v>19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D3" s="31" t="s">
        <v>20</v>
      </c>
      <c r="E3" s="31"/>
    </row>
    <row r="5" spans="1:13" ht="69" customHeight="1" x14ac:dyDescent="0.25">
      <c r="A5" s="24" t="s">
        <v>26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1574</v>
      </c>
      <c r="D10" s="12">
        <v>196834411</v>
      </c>
    </row>
    <row r="11" spans="1:13" ht="31.5" x14ac:dyDescent="0.25">
      <c r="B11" s="18" t="s">
        <v>18</v>
      </c>
      <c r="C11" s="16">
        <v>1404</v>
      </c>
      <c r="D11" s="12">
        <v>183925411</v>
      </c>
    </row>
    <row r="12" spans="1:13" ht="31.5" x14ac:dyDescent="0.25">
      <c r="B12" s="18" t="s">
        <v>15</v>
      </c>
      <c r="C12" s="16">
        <v>55</v>
      </c>
      <c r="D12" s="20">
        <v>7679893</v>
      </c>
    </row>
    <row r="13" spans="1:13" ht="31.5" x14ac:dyDescent="0.25">
      <c r="B13" s="18" t="s">
        <v>18</v>
      </c>
      <c r="C13" s="16">
        <v>52</v>
      </c>
      <c r="D13" s="20">
        <v>7363961</v>
      </c>
    </row>
    <row r="14" spans="1:13" ht="15.75" x14ac:dyDescent="0.25">
      <c r="B14" s="1" t="s">
        <v>2</v>
      </c>
      <c r="C14" s="22">
        <f>C10+C12</f>
        <v>1629</v>
      </c>
      <c r="D14" s="13">
        <f>D10+D12</f>
        <v>204514304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37405</v>
      </c>
      <c r="D19" s="12">
        <v>20304410</v>
      </c>
    </row>
    <row r="20" spans="2:4" ht="15.75" x14ac:dyDescent="0.25">
      <c r="B20" s="7" t="s">
        <v>11</v>
      </c>
      <c r="C20" s="17" t="s">
        <v>21</v>
      </c>
      <c r="D20" s="12">
        <v>6766646</v>
      </c>
    </row>
    <row r="21" spans="2:4" ht="15.75" x14ac:dyDescent="0.25">
      <c r="B21" s="7" t="s">
        <v>12</v>
      </c>
      <c r="C21" s="17" t="s">
        <v>22</v>
      </c>
      <c r="D21" s="12">
        <v>1604870</v>
      </c>
    </row>
    <row r="22" spans="2:4" ht="15.75" x14ac:dyDescent="0.25">
      <c r="B22" s="7" t="s">
        <v>13</v>
      </c>
      <c r="C22" s="17" t="s">
        <v>23</v>
      </c>
      <c r="D22" s="12">
        <v>7371641</v>
      </c>
    </row>
    <row r="23" spans="2:4" ht="15.75" x14ac:dyDescent="0.25">
      <c r="B23" s="7" t="s">
        <v>14</v>
      </c>
      <c r="C23" s="17" t="s">
        <v>24</v>
      </c>
      <c r="D23" s="12">
        <v>1185415</v>
      </c>
    </row>
    <row r="24" spans="2:4" ht="15.75" x14ac:dyDescent="0.25">
      <c r="B24" s="1" t="s">
        <v>2</v>
      </c>
      <c r="C24" s="11"/>
      <c r="D24" s="13">
        <f>SUM(D19:D23)</f>
        <v>37232982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v>998</v>
      </c>
      <c r="D29" s="12">
        <v>99396461</v>
      </c>
    </row>
    <row r="30" spans="2:4" ht="31.5" x14ac:dyDescent="0.25">
      <c r="B30" s="18" t="s">
        <v>17</v>
      </c>
      <c r="C30" s="23">
        <v>982</v>
      </c>
      <c r="D30" s="12">
        <v>97025332</v>
      </c>
    </row>
    <row r="31" spans="2:4" ht="15.75" x14ac:dyDescent="0.25">
      <c r="B31" s="1" t="s">
        <v>2</v>
      </c>
      <c r="C31" s="11"/>
      <c r="D31" s="13">
        <f>D29</f>
        <v>99396461</v>
      </c>
    </row>
    <row r="33" spans="2:5" ht="15.75" thickBot="1" x14ac:dyDescent="0.3"/>
    <row r="34" spans="2:5" x14ac:dyDescent="0.25">
      <c r="B34" s="25" t="s">
        <v>0</v>
      </c>
      <c r="C34" s="27" t="s">
        <v>5</v>
      </c>
      <c r="D34" s="28"/>
      <c r="E34" s="9"/>
    </row>
    <row r="35" spans="2:5" ht="16.5" thickBot="1" x14ac:dyDescent="0.3">
      <c r="B35" s="26"/>
      <c r="C35" s="29">
        <f>D14+D24+D31</f>
        <v>341143747</v>
      </c>
      <c r="D35" s="30"/>
      <c r="E35" s="9"/>
    </row>
  </sheetData>
  <mergeCells count="7">
    <mergeCell ref="A5:E5"/>
    <mergeCell ref="B34:B35"/>
    <mergeCell ref="C34:D34"/>
    <mergeCell ref="C35:D35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D23" sqref="D2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19"/>
      <c r="D3" s="32" t="s">
        <v>16</v>
      </c>
      <c r="E3" s="32"/>
    </row>
    <row r="5" spans="1:13" ht="51" customHeight="1" x14ac:dyDescent="0.25">
      <c r="A5" s="24" t="s">
        <v>25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146</v>
      </c>
      <c r="D10" s="12">
        <f>24552428+708074</f>
        <v>25260502</v>
      </c>
    </row>
    <row r="11" spans="1:13" ht="15.75" x14ac:dyDescent="0.25">
      <c r="B11" s="1" t="s">
        <v>2</v>
      </c>
      <c r="C11" s="11"/>
      <c r="D11" s="13">
        <f>D10</f>
        <v>25260502</v>
      </c>
    </row>
    <row r="14" spans="1:13" ht="28.5" x14ac:dyDescent="0.25">
      <c r="B14" s="4" t="s">
        <v>4</v>
      </c>
      <c r="C14" s="4" t="s">
        <v>3</v>
      </c>
      <c r="D14" s="2" t="s">
        <v>5</v>
      </c>
    </row>
    <row r="15" spans="1:13" ht="15.75" x14ac:dyDescent="0.25">
      <c r="B15" s="3">
        <v>1</v>
      </c>
      <c r="C15" s="3">
        <v>2</v>
      </c>
      <c r="D15" s="3">
        <v>3</v>
      </c>
    </row>
    <row r="16" spans="1:13" ht="15.75" x14ac:dyDescent="0.25">
      <c r="B16" s="7" t="s">
        <v>7</v>
      </c>
      <c r="C16" s="15">
        <v>1436</v>
      </c>
      <c r="D16" s="12">
        <v>1547476</v>
      </c>
    </row>
    <row r="17" spans="2:5" ht="15.75" x14ac:dyDescent="0.25">
      <c r="B17" s="1" t="s">
        <v>2</v>
      </c>
      <c r="C17" s="11"/>
      <c r="D17" s="13">
        <f>D16</f>
        <v>1547476</v>
      </c>
    </row>
    <row r="20" spans="2:5" ht="28.5" x14ac:dyDescent="0.25">
      <c r="B20" s="3" t="s">
        <v>1</v>
      </c>
      <c r="C20" s="4" t="s">
        <v>10</v>
      </c>
      <c r="D20" s="2" t="s">
        <v>5</v>
      </c>
    </row>
    <row r="21" spans="2:5" ht="15.75" x14ac:dyDescent="0.25">
      <c r="B21" s="8">
        <v>1</v>
      </c>
      <c r="C21" s="8">
        <v>2</v>
      </c>
      <c r="D21" s="8">
        <v>3</v>
      </c>
    </row>
    <row r="22" spans="2:5" ht="15.75" x14ac:dyDescent="0.25">
      <c r="B22" s="7" t="s">
        <v>1</v>
      </c>
      <c r="C22" s="14">
        <v>53</v>
      </c>
      <c r="D22" s="12">
        <v>8221459</v>
      </c>
    </row>
    <row r="23" spans="2:5" ht="15.75" x14ac:dyDescent="0.25">
      <c r="B23" s="1" t="s">
        <v>2</v>
      </c>
      <c r="C23" s="11"/>
      <c r="D23" s="13">
        <f>D22</f>
        <v>8221459</v>
      </c>
    </row>
    <row r="25" spans="2:5" ht="15.75" thickBot="1" x14ac:dyDescent="0.3"/>
    <row r="26" spans="2:5" x14ac:dyDescent="0.25">
      <c r="B26" s="25" t="s">
        <v>0</v>
      </c>
      <c r="C26" s="27" t="s">
        <v>5</v>
      </c>
      <c r="D26" s="28"/>
      <c r="E26" s="9"/>
    </row>
    <row r="27" spans="2:5" ht="16.5" thickBot="1" x14ac:dyDescent="0.3">
      <c r="B27" s="26"/>
      <c r="C27" s="29">
        <f>D11+D17+D23</f>
        <v>35029437</v>
      </c>
      <c r="D27" s="30"/>
      <c r="E27" s="9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2019-06-20T02:23:16Z</cp:lastPrinted>
  <dcterms:created xsi:type="dcterms:W3CDTF">2013-02-07T04:37:54Z</dcterms:created>
  <dcterms:modified xsi:type="dcterms:W3CDTF">2019-12-12T01:25:36Z</dcterms:modified>
</cp:coreProperties>
</file>