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30" i="2" l="1"/>
  <c r="D29" i="2"/>
  <c r="C30" i="2"/>
  <c r="C29" i="2"/>
  <c r="D11" i="2"/>
  <c r="D10" i="2"/>
  <c r="D24" i="2" l="1"/>
  <c r="D14" i="2"/>
  <c r="C14" i="2"/>
  <c r="D23" i="4" l="1"/>
  <c r="D17" i="4"/>
  <c r="D11" i="4"/>
  <c r="C27" i="4" l="1"/>
  <c r="D31" i="2" l="1"/>
  <c r="C35" i="2" l="1"/>
</calcChain>
</file>

<file path=xl/sharedStrings.xml><?xml version="1.0" encoding="utf-8"?>
<sst xmlns="http://schemas.openxmlformats.org/spreadsheetml/2006/main" count="54" uniqueCount="27">
  <si>
    <t>Глобальный бюджет</t>
  </si>
  <si>
    <t>Дневной стационар</t>
  </si>
  <si>
    <t>Итого</t>
  </si>
  <si>
    <t>Количество посещений</t>
  </si>
  <si>
    <t>Амбулаторно - поликлиническая помощь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</si>
  <si>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</si>
  <si>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</si>
  <si>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</si>
  <si>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</si>
  <si>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</si>
  <si>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</si>
  <si>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</si>
  <si>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</si>
  <si>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</si>
  <si>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</si>
  <si>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</si>
  <si>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>от "___"_________2017 г. №____</t>
  </si>
  <si>
    <t>в том числе по профилю "Онкология"</t>
  </si>
  <si>
    <t>в т.ч. по профилю "онкология"</t>
  </si>
  <si>
    <t xml:space="preserve">Приложение </t>
  </si>
  <si>
    <t>от "___" _________ 2019 г. №____</t>
  </si>
  <si>
    <t>917 (услуг)</t>
  </si>
  <si>
    <t>1 412 (услуг)</t>
  </si>
  <si>
    <t>1 213 (услуг)</t>
  </si>
  <si>
    <t>776 (услуг)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</si>
  <si>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01.11.2019)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</si>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</sst>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8" fillId="0" borderId="0" xfId="0" applyFont="1"/>
    <xf numFmtId="0" fontId="2" fillId="0" borderId="1" xfId="0" applyFont="1" applyBorder="1"/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164" fontId="7" fillId="0" borderId="1" xfId="5" applyNumberFormat="1" applyFont="1" applyBorder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32"/>
      <c r="D1" s="33" t="s">
        <v>19</v>
      </c>
      <c r="E1" s="33"/>
    </row>
    <row r="2" spans="1:13" x14ac:dyDescent="0.25">
      <c r="C2" s="33" t="s">
        <v>9</v>
      </c>
      <c r="D2" s="33"/>
      <c r="E2" s="33"/>
    </row>
    <row r="3" spans="1:13" x14ac:dyDescent="0.25">
      <c r="C3" s="32"/>
      <c r="D3" s="33" t="s">
        <v>20</v>
      </c>
      <c r="E3" s="33"/>
    </row>
    <row r="5" spans="1:13" ht="69" customHeight="1" x14ac:dyDescent="0.25">
      <c r="A5" s="24" t="s">
        <v>25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1423</v>
      </c>
      <c r="D10" s="12">
        <f>205233559-6500000</f>
        <v>198733559</v>
      </c>
    </row>
    <row r="11" spans="1:13" ht="31.5" x14ac:dyDescent="0.25">
      <c r="B11" s="18" t="s">
        <v>18</v>
      </c>
      <c r="C11" s="16">
        <v>1242</v>
      </c>
      <c r="D11" s="12">
        <f>188393790-3500000</f>
        <v>184893790</v>
      </c>
    </row>
    <row r="12" spans="1:13" ht="31.5" x14ac:dyDescent="0.25">
      <c r="B12" s="18" t="s">
        <v>15</v>
      </c>
      <c r="C12" s="16">
        <v>55</v>
      </c>
      <c r="D12" s="20">
        <v>7679893</v>
      </c>
    </row>
    <row r="13" spans="1:13" ht="31.5" x14ac:dyDescent="0.25">
      <c r="B13" s="18" t="s">
        <v>18</v>
      </c>
      <c r="C13" s="16">
        <v>52</v>
      </c>
      <c r="D13" s="20">
        <v>7363961</v>
      </c>
    </row>
    <row r="14" spans="1:13" ht="15.75" x14ac:dyDescent="0.25">
      <c r="B14" s="1" t="s">
        <v>2</v>
      </c>
      <c r="C14" s="22">
        <f>C10+C12</f>
        <v>1478</v>
      </c>
      <c r="D14" s="13">
        <f>D10+D12</f>
        <v>206413452</v>
      </c>
    </row>
    <row r="17" spans="2:4" ht="28.5" x14ac:dyDescent="0.25">
      <c r="B17" s="4" t="s">
        <v>4</v>
      </c>
      <c r="C17" s="4" t="s">
        <v>3</v>
      </c>
      <c r="D17" s="2" t="s">
        <v>5</v>
      </c>
    </row>
    <row r="18" spans="2:4" ht="15.75" x14ac:dyDescent="0.25">
      <c r="B18" s="3">
        <v>1</v>
      </c>
      <c r="C18" s="3">
        <v>2</v>
      </c>
      <c r="D18" s="3">
        <v>3</v>
      </c>
    </row>
    <row r="19" spans="2:4" ht="15.75" x14ac:dyDescent="0.25">
      <c r="B19" s="7" t="s">
        <v>7</v>
      </c>
      <c r="C19" s="21">
        <v>37405</v>
      </c>
      <c r="D19" s="12">
        <v>20304410</v>
      </c>
    </row>
    <row r="20" spans="2:4" ht="15.75" x14ac:dyDescent="0.25">
      <c r="B20" s="7" t="s">
        <v>11</v>
      </c>
      <c r="C20" s="17" t="s">
        <v>21</v>
      </c>
      <c r="D20" s="12">
        <v>6766646</v>
      </c>
    </row>
    <row r="21" spans="2:4" ht="15.75" x14ac:dyDescent="0.25">
      <c r="B21" s="7" t="s">
        <v>12</v>
      </c>
      <c r="C21" s="17" t="s">
        <v>22</v>
      </c>
      <c r="D21" s="12">
        <v>1604870</v>
      </c>
    </row>
    <row r="22" spans="2:4" ht="15.75" x14ac:dyDescent="0.25">
      <c r="B22" s="7" t="s">
        <v>13</v>
      </c>
      <c r="C22" s="17" t="s">
        <v>23</v>
      </c>
      <c r="D22" s="12">
        <v>7371641</v>
      </c>
    </row>
    <row r="23" spans="2:4" ht="15.75" x14ac:dyDescent="0.25">
      <c r="B23" s="7" t="s">
        <v>14</v>
      </c>
      <c r="C23" s="17" t="s">
        <v>24</v>
      </c>
      <c r="D23" s="12">
        <v>1185415</v>
      </c>
    </row>
    <row r="24" spans="2:4" ht="15.75" x14ac:dyDescent="0.25">
      <c r="B24" s="1" t="s">
        <v>2</v>
      </c>
      <c r="C24" s="11"/>
      <c r="D24" s="13">
        <f>SUM(D19:D23)</f>
        <v>37232982</v>
      </c>
    </row>
    <row r="27" spans="2:4" ht="28.5" x14ac:dyDescent="0.25">
      <c r="B27" s="3" t="s">
        <v>1</v>
      </c>
      <c r="C27" s="4" t="s">
        <v>10</v>
      </c>
      <c r="D27" s="2" t="s">
        <v>5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7" t="s">
        <v>1</v>
      </c>
      <c r="C29" s="23">
        <f>935+44</f>
        <v>979</v>
      </c>
      <c r="D29" s="12">
        <f>90997313+6500000</f>
        <v>97497313</v>
      </c>
    </row>
    <row r="30" spans="2:4" ht="31.5" x14ac:dyDescent="0.25">
      <c r="B30" s="18" t="s">
        <v>17</v>
      </c>
      <c r="C30" s="23">
        <f>919+44</f>
        <v>963</v>
      </c>
      <c r="D30" s="12">
        <f>88626184+6500000</f>
        <v>95126184</v>
      </c>
    </row>
    <row r="31" spans="2:4" ht="15.75" x14ac:dyDescent="0.25">
      <c r="B31" s="1" t="s">
        <v>2</v>
      </c>
      <c r="C31" s="11"/>
      <c r="D31" s="13">
        <f>D29</f>
        <v>97497313</v>
      </c>
    </row>
    <row r="33" spans="2:5" ht="15.75" thickBot="1" x14ac:dyDescent="0.3"/>
    <row r="34" spans="2:5" x14ac:dyDescent="0.25">
      <c r="B34" s="25" t="s">
        <v>0</v>
      </c>
      <c r="C34" s="27" t="s">
        <v>5</v>
      </c>
      <c r="D34" s="28"/>
      <c r="E34" s="9"/>
    </row>
    <row r="35" spans="2:5" ht="16.5" thickBot="1" x14ac:dyDescent="0.3">
      <c r="B35" s="26"/>
      <c r="C35" s="29">
        <f>D14+D24+D31</f>
        <v>341143747</v>
      </c>
      <c r="D35" s="30"/>
      <c r="E35" s="9"/>
    </row>
  </sheetData>
  <mergeCells count="7">
    <mergeCell ref="A5:E5"/>
    <mergeCell ref="B34:B35"/>
    <mergeCell ref="C34:D34"/>
    <mergeCell ref="C35:D35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A6" sqref="A6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1" t="s">
        <v>8</v>
      </c>
      <c r="E1" s="31"/>
    </row>
    <row r="2" spans="1:13" x14ac:dyDescent="0.25">
      <c r="C2" s="31" t="s">
        <v>9</v>
      </c>
      <c r="D2" s="31"/>
      <c r="E2" s="31"/>
    </row>
    <row r="3" spans="1:13" x14ac:dyDescent="0.25">
      <c r="C3" s="19"/>
      <c r="D3" s="31" t="s">
        <v>16</v>
      </c>
      <c r="E3" s="31"/>
    </row>
    <row r="5" spans="1:13" ht="51" customHeight="1" x14ac:dyDescent="0.25">
      <c r="A5" s="24" t="s">
        <v>26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146</v>
      </c>
      <c r="D10" s="12">
        <v>29933026</v>
      </c>
    </row>
    <row r="11" spans="1:13" ht="15.75" x14ac:dyDescent="0.25">
      <c r="B11" s="1" t="s">
        <v>2</v>
      </c>
      <c r="C11" s="11"/>
      <c r="D11" s="13">
        <f>D10</f>
        <v>29933026</v>
      </c>
    </row>
    <row r="14" spans="1:13" ht="28.5" x14ac:dyDescent="0.25">
      <c r="B14" s="4" t="s">
        <v>4</v>
      </c>
      <c r="C14" s="4" t="s">
        <v>3</v>
      </c>
      <c r="D14" s="2" t="s">
        <v>5</v>
      </c>
    </row>
    <row r="15" spans="1:13" ht="15.75" x14ac:dyDescent="0.25">
      <c r="B15" s="3">
        <v>1</v>
      </c>
      <c r="C15" s="3">
        <v>2</v>
      </c>
      <c r="D15" s="3">
        <v>3</v>
      </c>
    </row>
    <row r="16" spans="1:13" ht="15.75" x14ac:dyDescent="0.25">
      <c r="B16" s="7" t="s">
        <v>7</v>
      </c>
      <c r="C16" s="15">
        <v>1383</v>
      </c>
      <c r="D16" s="12">
        <v>1515340</v>
      </c>
    </row>
    <row r="17" spans="2:5" ht="15.75" x14ac:dyDescent="0.25">
      <c r="B17" s="1" t="s">
        <v>2</v>
      </c>
      <c r="C17" s="11"/>
      <c r="D17" s="13">
        <f>D16</f>
        <v>1515340</v>
      </c>
    </row>
    <row r="20" spans="2:5" ht="28.5" x14ac:dyDescent="0.25">
      <c r="B20" s="3" t="s">
        <v>1</v>
      </c>
      <c r="C20" s="4" t="s">
        <v>10</v>
      </c>
      <c r="D20" s="2" t="s">
        <v>5</v>
      </c>
    </row>
    <row r="21" spans="2:5" ht="15.75" x14ac:dyDescent="0.25">
      <c r="B21" s="8">
        <v>1</v>
      </c>
      <c r="C21" s="8">
        <v>2</v>
      </c>
      <c r="D21" s="8">
        <v>3</v>
      </c>
    </row>
    <row r="22" spans="2:5" ht="15.75" x14ac:dyDescent="0.25">
      <c r="B22" s="7" t="s">
        <v>1</v>
      </c>
      <c r="C22" s="14">
        <v>39</v>
      </c>
      <c r="D22" s="12">
        <v>6825879</v>
      </c>
    </row>
    <row r="23" spans="2:5" ht="15.75" x14ac:dyDescent="0.25">
      <c r="B23" s="1" t="s">
        <v>2</v>
      </c>
      <c r="C23" s="11"/>
      <c r="D23" s="13">
        <f>D22</f>
        <v>6825879</v>
      </c>
    </row>
    <row r="25" spans="2:5" ht="15.75" thickBot="1" x14ac:dyDescent="0.3"/>
    <row r="26" spans="2:5" x14ac:dyDescent="0.25">
      <c r="B26" s="25" t="s">
        <v>0</v>
      </c>
      <c r="C26" s="27" t="s">
        <v>5</v>
      </c>
      <c r="D26" s="28"/>
      <c r="E26" s="9"/>
    </row>
    <row r="27" spans="2:5" ht="16.5" thickBot="1" x14ac:dyDescent="0.3">
      <c r="B27" s="26"/>
      <c r="C27" s="29">
        <f>D11+D17+D23</f>
        <v>38274245</v>
      </c>
      <c r="D27" s="30"/>
      <c r="E27" s="9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2019-11-29T04:57:28Z</cp:lastPrinted>
  <dcterms:created xsi:type="dcterms:W3CDTF">2013-02-07T04:37:54Z</dcterms:created>
  <dcterms:modified xsi:type="dcterms:W3CDTF">2019-11-29T04:57:37Z</dcterms:modified>
</cp:coreProperties>
</file>