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9440" windowHeight="11205"/>
  </bookViews>
  <sheets>
    <sheet name="среднегодовая 2020" sheetId="2" r:id="rId1"/>
    <sheet name="среднегодовая по инообластным " sheetId="4" r:id="rId2"/>
  </sheets>
  <calcPr calcId="144525"/>
</workbook>
</file>

<file path=xl/calcChain.xml><?xml version="1.0" encoding="utf-8"?>
<calcChain xmlns="http://schemas.openxmlformats.org/spreadsheetml/2006/main">
  <c r="C29" i="4" l="1"/>
  <c r="D12" i="4"/>
  <c r="D19" i="4"/>
  <c r="D39" i="2"/>
  <c r="D32" i="2"/>
  <c r="D14" i="2"/>
  <c r="C43" i="2" l="1"/>
  <c r="D25" i="4"/>
</calcChain>
</file>

<file path=xl/sharedStrings.xml><?xml version="1.0" encoding="utf-8"?>
<sst xmlns="http://schemas.openxmlformats.org/spreadsheetml/2006/main" count="60" uniqueCount="30">
  <si>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</si>
  <si>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</si>
  <si>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</si>
  <si>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</si>
  <si>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</si>
  <si>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</si>
  <si>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</si>
  <si>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Приложение № ___</t>
  </si>
  <si>
    <t>Законченный случай</t>
  </si>
  <si>
    <t>от "____" _____________ 2017 г. № ______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</si>
  <si>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</si>
  <si>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</si>
  <si>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</si>
  <si>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</si>
  <si>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УЗДГ вен нижних конечностей</t>
  </si>
  <si>
    <t>СКТ с контрастом</t>
  </si>
  <si>
    <t>СКТ без контраста</t>
  </si>
  <si>
    <t>УЗИ сердечно-сосудистой системы</t>
  </si>
  <si>
    <t>Эндоскопические диагностические исследования</t>
  </si>
  <si>
    <t>Гистологические исследования с целью выявления онкологических заболеваний</t>
  </si>
  <si>
    <t>МРТ с контрастом</t>
  </si>
  <si>
    <t>МРТ без контраста</t>
  </si>
  <si>
    <t>ВМП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</si>
  <si>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</si>
  <si>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</si>
  <si>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>Приложение № __</t>
  </si>
  <si>
    <t>от "___" октября 2020 г. № __</t>
  </si>
  <si>
    <t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</si>
  <si>
    <t>Забор материала для проведения анализа на COVID-19</t>
  </si>
  <si>
    <t>Объемы финансирования ОГБУЗ "Онкологический диспансер" за оказанную медициснкую помощь пролеченным больным, застрахованным за пределами Еврейской автономной области, с 1 января по 31 декабря 2020 года (с 01.10.2020)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</si>
</sst>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7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10" fillId="0" borderId="0" xfId="0" applyFont="1"/>
    <xf numFmtId="0" fontId="6" fillId="0" borderId="1" xfId="0" applyFont="1" applyFill="1" applyBorder="1" applyAlignment="1">
      <alignment wrapText="1"/>
    </xf>
    <xf numFmtId="166" fontId="6" fillId="0" borderId="1" xfId="5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10" fillId="0" borderId="0" xfId="0" applyFont="1" applyFill="1"/>
    <xf numFmtId="166" fontId="8" fillId="0" borderId="0" xfId="0" applyNumberFormat="1" applyFont="1"/>
    <xf numFmtId="3" fontId="8" fillId="0" borderId="0" xfId="0" applyNumberFormat="1" applyFont="1"/>
    <xf numFmtId="0" fontId="6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view="pageBreakPreview" topLeftCell="A16" zoomScaleNormal="100" zoomScaleSheetLayoutView="100" workbookViewId="0">
      <selection activeCell="E33" sqref="E33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31"/>
      <c r="D1" s="35" t="s">
        <v>25</v>
      </c>
      <c r="E1" s="35"/>
    </row>
    <row r="2" spans="1:13" x14ac:dyDescent="0.25">
      <c r="C2" s="35" t="s">
        <v>6</v>
      </c>
      <c r="D2" s="35"/>
      <c r="E2" s="35"/>
    </row>
    <row r="3" spans="1:13" x14ac:dyDescent="0.25">
      <c r="C3" s="35" t="s">
        <v>26</v>
      </c>
      <c r="D3" s="35"/>
      <c r="E3" s="35"/>
    </row>
    <row r="4" spans="1:13" x14ac:dyDescent="0.25">
      <c r="C4" s="23"/>
      <c r="D4" s="23"/>
      <c r="E4" s="23"/>
    </row>
    <row r="5" spans="1:13" ht="78.75" customHeight="1" x14ac:dyDescent="0.25">
      <c r="A5" s="36" t="s">
        <v>27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1539</v>
      </c>
      <c r="D10" s="14">
        <v>213287684</v>
      </c>
    </row>
    <row r="11" spans="1:13" ht="31.5" x14ac:dyDescent="0.25">
      <c r="B11" s="18" t="s">
        <v>10</v>
      </c>
      <c r="C11" s="20">
        <v>1439</v>
      </c>
      <c r="D11" s="14">
        <v>207970539</v>
      </c>
    </row>
    <row r="12" spans="1:13" ht="15.75" x14ac:dyDescent="0.25">
      <c r="B12" s="26" t="s">
        <v>22</v>
      </c>
      <c r="C12" s="29">
        <v>72</v>
      </c>
      <c r="D12" s="14">
        <v>10456576</v>
      </c>
    </row>
    <row r="13" spans="1:13" ht="31.5" x14ac:dyDescent="0.25">
      <c r="B13" s="18" t="s">
        <v>10</v>
      </c>
      <c r="C13" s="29">
        <v>69</v>
      </c>
      <c r="D13" s="14">
        <v>10129129</v>
      </c>
    </row>
    <row r="14" spans="1:13" ht="15.75" x14ac:dyDescent="0.25">
      <c r="B14" s="2" t="s">
        <v>2</v>
      </c>
      <c r="C14" s="11"/>
      <c r="D14" s="12">
        <f>SUM(D10:D13)-D11-D13</f>
        <v>223744260</v>
      </c>
    </row>
    <row r="15" spans="1:13" x14ac:dyDescent="0.25">
      <c r="C15" s="33"/>
      <c r="D15" s="32"/>
    </row>
    <row r="17" spans="2:4" ht="35.25" customHeight="1" x14ac:dyDescent="0.25">
      <c r="B17" s="6" t="s">
        <v>0</v>
      </c>
      <c r="C17" s="6" t="s">
        <v>11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12</v>
      </c>
      <c r="C19" s="27">
        <v>27768</v>
      </c>
      <c r="D19" s="14">
        <v>12539419</v>
      </c>
    </row>
    <row r="20" spans="2:4" ht="15.75" x14ac:dyDescent="0.25">
      <c r="B20" s="4" t="s">
        <v>13</v>
      </c>
      <c r="C20" s="20">
        <v>5129</v>
      </c>
      <c r="D20" s="16">
        <v>7193814</v>
      </c>
    </row>
    <row r="21" spans="2:4" ht="15.75" x14ac:dyDescent="0.25">
      <c r="B21" s="18" t="s">
        <v>20</v>
      </c>
      <c r="C21" s="27">
        <v>1111</v>
      </c>
      <c r="D21" s="19">
        <v>9172632</v>
      </c>
    </row>
    <row r="22" spans="2:4" ht="15.75" x14ac:dyDescent="0.25">
      <c r="B22" s="18" t="s">
        <v>21</v>
      </c>
      <c r="C22" s="27">
        <v>828</v>
      </c>
      <c r="D22" s="19">
        <v>1328052</v>
      </c>
    </row>
    <row r="23" spans="2:4" ht="15.75" x14ac:dyDescent="0.25">
      <c r="B23" s="18" t="s">
        <v>15</v>
      </c>
      <c r="C23" s="27">
        <v>1815</v>
      </c>
      <c r="D23" s="19">
        <v>11811177</v>
      </c>
    </row>
    <row r="24" spans="2:4" ht="15.75" x14ac:dyDescent="0.25">
      <c r="B24" s="18" t="s">
        <v>16</v>
      </c>
      <c r="C24" s="27">
        <v>1077</v>
      </c>
      <c r="D24" s="19">
        <v>1756981</v>
      </c>
    </row>
    <row r="25" spans="2:4" ht="15.75" x14ac:dyDescent="0.25">
      <c r="B25" s="18" t="s">
        <v>14</v>
      </c>
      <c r="C25" s="27">
        <v>0</v>
      </c>
      <c r="D25" s="19">
        <v>0</v>
      </c>
    </row>
    <row r="26" spans="2:4" ht="47.25" x14ac:dyDescent="0.25">
      <c r="B26" s="26" t="s">
        <v>23</v>
      </c>
      <c r="C26" s="27">
        <v>0</v>
      </c>
      <c r="D26" s="19">
        <v>0</v>
      </c>
    </row>
    <row r="27" spans="2:4" ht="47.25" x14ac:dyDescent="0.25">
      <c r="B27" s="26" t="s">
        <v>24</v>
      </c>
      <c r="C27" s="27">
        <v>0</v>
      </c>
      <c r="D27" s="19">
        <v>0</v>
      </c>
    </row>
    <row r="28" spans="2:4" ht="31.5" x14ac:dyDescent="0.25">
      <c r="B28" s="18" t="s">
        <v>17</v>
      </c>
      <c r="C28" s="27">
        <v>42</v>
      </c>
      <c r="D28" s="19">
        <v>50096</v>
      </c>
    </row>
    <row r="29" spans="2:4" ht="30" x14ac:dyDescent="0.25">
      <c r="B29" s="30" t="s">
        <v>18</v>
      </c>
      <c r="C29" s="27">
        <v>3039</v>
      </c>
      <c r="D29" s="19">
        <v>5758808</v>
      </c>
    </row>
    <row r="30" spans="2:4" ht="47.25" x14ac:dyDescent="0.25">
      <c r="B30" s="24" t="s">
        <v>19</v>
      </c>
      <c r="C30" s="27">
        <v>8095</v>
      </c>
      <c r="D30" s="25">
        <v>6214355</v>
      </c>
    </row>
    <row r="31" spans="2:4" ht="31.5" x14ac:dyDescent="0.25">
      <c r="B31" s="24" t="s">
        <v>28</v>
      </c>
      <c r="C31" s="27">
        <v>3778</v>
      </c>
      <c r="D31" s="25">
        <v>399939</v>
      </c>
    </row>
    <row r="32" spans="2:4" ht="15.75" x14ac:dyDescent="0.25">
      <c r="B32" s="2" t="s">
        <v>2</v>
      </c>
      <c r="C32" s="11"/>
      <c r="D32" s="17">
        <f>SUM(D19:D31)</f>
        <v>56225273</v>
      </c>
    </row>
    <row r="35" spans="2:5" ht="15.75" x14ac:dyDescent="0.25">
      <c r="B35" s="5" t="s">
        <v>4</v>
      </c>
      <c r="C35" s="6" t="s">
        <v>8</v>
      </c>
      <c r="D35" s="7" t="s">
        <v>1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13" t="s">
        <v>4</v>
      </c>
      <c r="C37" s="21">
        <v>1172</v>
      </c>
      <c r="D37" s="15">
        <v>137364503</v>
      </c>
    </row>
    <row r="38" spans="2:5" ht="31.5" x14ac:dyDescent="0.25">
      <c r="B38" s="18" t="s">
        <v>10</v>
      </c>
      <c r="C38" s="21">
        <v>1152</v>
      </c>
      <c r="D38" s="15">
        <v>136717594</v>
      </c>
    </row>
    <row r="39" spans="2:5" ht="15.75" x14ac:dyDescent="0.25">
      <c r="B39" s="2" t="s">
        <v>2</v>
      </c>
      <c r="C39" s="11"/>
      <c r="D39" s="12">
        <f>SUM(D37:D38)-D38</f>
        <v>137364503</v>
      </c>
    </row>
    <row r="40" spans="2:5" x14ac:dyDescent="0.25">
      <c r="D40" s="32"/>
    </row>
    <row r="41" spans="2:5" ht="15.75" thickBot="1" x14ac:dyDescent="0.3">
      <c r="D41" s="33"/>
    </row>
    <row r="42" spans="2:5" x14ac:dyDescent="0.25">
      <c r="B42" s="37" t="s">
        <v>3</v>
      </c>
      <c r="C42" s="39" t="s">
        <v>1</v>
      </c>
      <c r="D42" s="40"/>
      <c r="E42" s="9"/>
    </row>
    <row r="43" spans="2:5" ht="16.5" thickBot="1" x14ac:dyDescent="0.3">
      <c r="B43" s="38"/>
      <c r="C43" s="41">
        <f>D14+D32+D39</f>
        <v>417334036</v>
      </c>
      <c r="D43" s="42"/>
      <c r="E43" s="9"/>
    </row>
  </sheetData>
  <mergeCells count="7">
    <mergeCell ref="D1:E1"/>
    <mergeCell ref="C2:E2"/>
    <mergeCell ref="A5:E5"/>
    <mergeCell ref="B42:B43"/>
    <mergeCell ref="C42:D42"/>
    <mergeCell ref="C43:D43"/>
    <mergeCell ref="C3:E3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workbookViewId="0">
      <selection activeCell="E8" sqref="E8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2"/>
      <c r="D1" s="43" t="s">
        <v>7</v>
      </c>
      <c r="E1" s="43"/>
    </row>
    <row r="2" spans="1:13" x14ac:dyDescent="0.25">
      <c r="C2" s="43" t="s">
        <v>6</v>
      </c>
      <c r="D2" s="43"/>
      <c r="E2" s="43"/>
    </row>
    <row r="3" spans="1:13" x14ac:dyDescent="0.25">
      <c r="C3" s="43" t="s">
        <v>9</v>
      </c>
      <c r="D3" s="43"/>
      <c r="E3" s="43"/>
    </row>
    <row r="5" spans="1:13" ht="57.75" customHeight="1" x14ac:dyDescent="0.25">
      <c r="A5" s="36" t="s">
        <v>29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145</v>
      </c>
      <c r="D10" s="14">
        <v>23935209</v>
      </c>
    </row>
    <row r="11" spans="1:13" ht="15.75" x14ac:dyDescent="0.25">
      <c r="B11" s="26" t="s">
        <v>22</v>
      </c>
      <c r="C11" s="34">
        <v>6</v>
      </c>
      <c r="D11" s="14">
        <v>880794</v>
      </c>
    </row>
    <row r="12" spans="1:13" ht="15.75" x14ac:dyDescent="0.25">
      <c r="B12" s="2" t="s">
        <v>2</v>
      </c>
      <c r="C12" s="11"/>
      <c r="D12" s="12">
        <f>SUM(D10:D11)</f>
        <v>24816003</v>
      </c>
    </row>
    <row r="13" spans="1:13" x14ac:dyDescent="0.25">
      <c r="D13" s="32"/>
    </row>
    <row r="15" spans="1:13" ht="28.5" x14ac:dyDescent="0.25">
      <c r="B15" s="6" t="s">
        <v>0</v>
      </c>
      <c r="C15" s="6" t="s">
        <v>11</v>
      </c>
      <c r="D15" s="7" t="s">
        <v>1</v>
      </c>
    </row>
    <row r="16" spans="1:13" ht="15.75" x14ac:dyDescent="0.25">
      <c r="B16" s="5">
        <v>1</v>
      </c>
      <c r="C16" s="5">
        <v>2</v>
      </c>
      <c r="D16" s="5">
        <v>3</v>
      </c>
    </row>
    <row r="17" spans="2:5" ht="15.75" x14ac:dyDescent="0.25">
      <c r="B17" s="4" t="s">
        <v>12</v>
      </c>
      <c r="C17" s="28">
        <v>1110</v>
      </c>
      <c r="D17" s="14">
        <v>2281851</v>
      </c>
    </row>
    <row r="18" spans="2:5" ht="15.75" x14ac:dyDescent="0.25">
      <c r="B18" s="4" t="s">
        <v>13</v>
      </c>
      <c r="C18" s="28">
        <v>260</v>
      </c>
      <c r="D18" s="14">
        <v>381400</v>
      </c>
    </row>
    <row r="19" spans="2:5" ht="15.75" x14ac:dyDescent="0.25">
      <c r="B19" s="2" t="s">
        <v>2</v>
      </c>
      <c r="C19" s="11"/>
      <c r="D19" s="17">
        <f>SUM(D17:D18)</f>
        <v>2663251</v>
      </c>
    </row>
    <row r="22" spans="2:5" ht="15.75" x14ac:dyDescent="0.25">
      <c r="B22" s="5" t="s">
        <v>4</v>
      </c>
      <c r="C22" s="6" t="s">
        <v>8</v>
      </c>
      <c r="D22" s="7" t="s">
        <v>1</v>
      </c>
    </row>
    <row r="23" spans="2:5" ht="15.75" x14ac:dyDescent="0.25">
      <c r="B23" s="8">
        <v>1</v>
      </c>
      <c r="C23" s="8">
        <v>2</v>
      </c>
      <c r="D23" s="8">
        <v>3</v>
      </c>
    </row>
    <row r="24" spans="2:5" ht="15.75" x14ac:dyDescent="0.25">
      <c r="B24" s="13" t="s">
        <v>4</v>
      </c>
      <c r="C24" s="21">
        <v>117</v>
      </c>
      <c r="D24" s="15">
        <v>17632335</v>
      </c>
    </row>
    <row r="25" spans="2:5" ht="15.75" x14ac:dyDescent="0.25">
      <c r="B25" s="2" t="s">
        <v>2</v>
      </c>
      <c r="C25" s="11"/>
      <c r="D25" s="12">
        <f>SUM(D24)</f>
        <v>17632335</v>
      </c>
    </row>
    <row r="27" spans="2:5" ht="15.75" thickBot="1" x14ac:dyDescent="0.3"/>
    <row r="28" spans="2:5" x14ac:dyDescent="0.25">
      <c r="B28" s="37" t="s">
        <v>3</v>
      </c>
      <c r="C28" s="39" t="s">
        <v>1</v>
      </c>
      <c r="D28" s="40"/>
      <c r="E28" s="9"/>
    </row>
    <row r="29" spans="2:5" ht="16.5" thickBot="1" x14ac:dyDescent="0.3">
      <c r="B29" s="38"/>
      <c r="C29" s="41">
        <f>D12+D19+D25</f>
        <v>45111589</v>
      </c>
      <c r="D29" s="42"/>
      <c r="E29" s="9"/>
    </row>
  </sheetData>
  <mergeCells count="7">
    <mergeCell ref="B28:B29"/>
    <mergeCell ref="C28:D28"/>
    <mergeCell ref="C29:D29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2020-11-18T05:15:06Z</cp:lastPrinted>
  <dcterms:created xsi:type="dcterms:W3CDTF">2013-02-07T03:36:37Z</dcterms:created>
  <dcterms:modified xsi:type="dcterms:W3CDTF">2020-11-20T02:58:20Z</dcterms:modified>
</cp:coreProperties>
</file>