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C16" i="4" l="1"/>
  <c r="D15" i="4"/>
  <c r="C15" i="4"/>
  <c r="D23" i="4" l="1"/>
  <c r="D27" i="3"/>
  <c r="D11" i="4" l="1"/>
  <c r="D28" i="4"/>
  <c r="C32" i="4" l="1"/>
  <c r="D32" i="3"/>
  <c r="D11" i="3"/>
  <c r="C36" i="3" l="1"/>
</calcChain>
</file>

<file path=xl/sharedStrings.xml><?xml version="1.0" encoding="utf-8"?>
<sst xmlns="http://schemas.openxmlformats.org/spreadsheetml/2006/main" count="73" uniqueCount="37">
  <si>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</si>
  <si>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</si>
  <si>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</si>
  <si>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</si>
  <si>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</si>
  <si>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</si>
  <si>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</si>
  <si>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</si>
  <si>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</si>
  <si>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</si>
  <si>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</si>
  <si>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</si>
  <si>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</si>
  <si>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</si>
  <si>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</si>
  <si>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</si>
  <si>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</si>
  <si>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</si>
  <si>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</si>
  <si>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</si>
  <si>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</si>
  <si>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</si>
  <si>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</si>
  <si>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</si>
  <si>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</si>
  <si>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</si>
  <si>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</si>
  <si>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</si>
  <si>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</si>
  <si>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</si>
  <si>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</si>
  <si>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</si>
  <si>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2021 года (с 01.12.2021)</t>
  </si>
  <si>
    <t>30/ 133 (УЕТ)</t>
  </si>
  <si>
    <t>2 297/ 10 957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</si>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</sst>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opLeftCell="A47" zoomScaleNormal="100" zoomScaleSheetLayoutView="100" workbookViewId="0">
      <selection sqref="A1:E4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40" t="s">
        <v>35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36</v>
      </c>
      <c r="D3" s="40"/>
      <c r="E3" s="40"/>
    </row>
    <row r="5" spans="1:13" ht="65.25" customHeight="1" x14ac:dyDescent="0.25">
      <c r="A5" s="41" t="s">
        <v>31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1823</v>
      </c>
      <c r="D10" s="13">
        <v>42491426</v>
      </c>
    </row>
    <row r="11" spans="1:13" ht="15.75" x14ac:dyDescent="0.25">
      <c r="B11" s="2" t="s">
        <v>0</v>
      </c>
      <c r="C11" s="11"/>
      <c r="D11" s="16">
        <f>D10</f>
        <v>42491426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26458</v>
      </c>
      <c r="D15" s="18">
        <v>17501433</v>
      </c>
    </row>
    <row r="16" spans="1:13" s="26" customFormat="1" ht="15.75" x14ac:dyDescent="0.25">
      <c r="B16" s="3" t="s">
        <v>21</v>
      </c>
      <c r="C16" s="32">
        <v>3926</v>
      </c>
      <c r="D16" s="18">
        <v>3657394</v>
      </c>
    </row>
    <row r="17" spans="2:4" s="26" customFormat="1" ht="31.5" x14ac:dyDescent="0.25">
      <c r="B17" s="33" t="s">
        <v>23</v>
      </c>
      <c r="C17" s="32">
        <v>1273</v>
      </c>
      <c r="D17" s="48">
        <v>9903680</v>
      </c>
    </row>
    <row r="18" spans="2:4" s="26" customFormat="1" ht="30.75" customHeight="1" x14ac:dyDescent="0.25">
      <c r="B18" s="33" t="s">
        <v>25</v>
      </c>
      <c r="C18" s="32">
        <v>186</v>
      </c>
      <c r="D18" s="49"/>
    </row>
    <row r="19" spans="2:4" s="26" customFormat="1" ht="15.75" x14ac:dyDescent="0.25">
      <c r="B19" s="33" t="s">
        <v>30</v>
      </c>
      <c r="C19" s="32">
        <v>0</v>
      </c>
      <c r="D19" s="50"/>
    </row>
    <row r="20" spans="2:4" ht="15.75" x14ac:dyDescent="0.25">
      <c r="B20" s="3" t="s">
        <v>15</v>
      </c>
      <c r="C20" s="32">
        <v>61</v>
      </c>
      <c r="D20" s="18">
        <v>8013618</v>
      </c>
    </row>
    <row r="21" spans="2:4" s="26" customFormat="1" ht="15.75" x14ac:dyDescent="0.25">
      <c r="B21" s="3" t="s">
        <v>14</v>
      </c>
      <c r="C21" s="32">
        <v>84</v>
      </c>
      <c r="D21" s="18">
        <v>3560849</v>
      </c>
    </row>
    <row r="22" spans="2:4" ht="15.75" x14ac:dyDescent="0.25">
      <c r="B22" s="3" t="s">
        <v>6</v>
      </c>
      <c r="C22" s="32">
        <v>601</v>
      </c>
      <c r="D22" s="18">
        <v>558986</v>
      </c>
    </row>
    <row r="23" spans="2:4" ht="31.5" x14ac:dyDescent="0.25">
      <c r="B23" s="25" t="s">
        <v>22</v>
      </c>
      <c r="C23" s="14" t="s">
        <v>34</v>
      </c>
      <c r="D23" s="19">
        <v>2595243</v>
      </c>
    </row>
    <row r="24" spans="2:4" s="26" customFormat="1" ht="31.5" x14ac:dyDescent="0.25">
      <c r="B24" s="33" t="s">
        <v>29</v>
      </c>
      <c r="C24" s="32">
        <v>1638</v>
      </c>
      <c r="D24" s="18">
        <v>171064</v>
      </c>
    </row>
    <row r="25" spans="2:4" s="26" customFormat="1" ht="15.75" x14ac:dyDescent="0.25">
      <c r="B25" s="33" t="s">
        <v>16</v>
      </c>
      <c r="C25" s="32">
        <v>2393</v>
      </c>
      <c r="D25" s="18">
        <v>214987</v>
      </c>
    </row>
    <row r="26" spans="2:4" ht="15.75" x14ac:dyDescent="0.25">
      <c r="B26" s="25" t="s">
        <v>13</v>
      </c>
      <c r="C26" s="32">
        <v>36</v>
      </c>
      <c r="D26" s="23">
        <v>15374</v>
      </c>
    </row>
    <row r="27" spans="2:4" ht="15.75" x14ac:dyDescent="0.25">
      <c r="B27" s="2" t="s">
        <v>0</v>
      </c>
      <c r="C27" s="11"/>
      <c r="D27" s="16">
        <f>SUM(D15:D26)</f>
        <v>46192628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29</v>
      </c>
      <c r="D31" s="13">
        <v>463693</v>
      </c>
    </row>
    <row r="32" spans="2:4" ht="15.75" x14ac:dyDescent="0.25">
      <c r="B32" s="2" t="s">
        <v>0</v>
      </c>
      <c r="C32" s="11"/>
      <c r="D32" s="15">
        <f>D31</f>
        <v>463693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2" t="s">
        <v>4</v>
      </c>
      <c r="C35" s="44" t="s">
        <v>2</v>
      </c>
      <c r="D35" s="45"/>
      <c r="E35" s="9"/>
    </row>
    <row r="36" spans="1:5" ht="16.5" thickBot="1" x14ac:dyDescent="0.3">
      <c r="B36" s="43"/>
      <c r="C36" s="46">
        <f>D11+D27+D32</f>
        <v>89147747</v>
      </c>
      <c r="D36" s="47"/>
      <c r="E36" s="21"/>
    </row>
    <row r="38" spans="1:5" s="26" customFormat="1" ht="44.25" customHeight="1" x14ac:dyDescent="0.25">
      <c r="A38" s="39" t="s">
        <v>26</v>
      </c>
      <c r="B38" s="39"/>
      <c r="C38" s="39"/>
      <c r="D38" s="39"/>
      <c r="E38" s="39"/>
    </row>
    <row r="39" spans="1:5" s="26" customFormat="1" x14ac:dyDescent="0.25">
      <c r="A39" s="34"/>
      <c r="B39" s="34"/>
      <c r="C39" s="34"/>
      <c r="D39" s="34"/>
    </row>
    <row r="40" spans="1:5" s="26" customFormat="1" ht="15" customHeight="1" x14ac:dyDescent="0.25">
      <c r="A40" s="37" t="s">
        <v>7</v>
      </c>
      <c r="B40" s="38" t="s">
        <v>8</v>
      </c>
      <c r="C40" s="38"/>
      <c r="D40" s="38"/>
    </row>
    <row r="41" spans="1:5" s="26" customFormat="1" ht="90" x14ac:dyDescent="0.25">
      <c r="A41" s="37"/>
      <c r="B41" s="30" t="s">
        <v>27</v>
      </c>
      <c r="C41" s="31" t="s">
        <v>19</v>
      </c>
      <c r="D41" s="31" t="s">
        <v>18</v>
      </c>
    </row>
    <row r="42" spans="1:5" s="26" customFormat="1" x14ac:dyDescent="0.25">
      <c r="A42" s="29">
        <v>9288</v>
      </c>
      <c r="B42" s="29">
        <v>59</v>
      </c>
      <c r="C42" s="29">
        <v>8856</v>
      </c>
      <c r="D42" s="29">
        <v>373</v>
      </c>
    </row>
    <row r="43" spans="1:5" s="26" customFormat="1" x14ac:dyDescent="0.25"/>
    <row r="44" spans="1:5" ht="45" customHeight="1" x14ac:dyDescent="0.25">
      <c r="A44" s="36" t="s">
        <v>28</v>
      </c>
      <c r="B44" s="36"/>
      <c r="C44" s="36"/>
      <c r="D44" s="36"/>
      <c r="E44" s="36"/>
    </row>
    <row r="45" spans="1:5" x14ac:dyDescent="0.25">
      <c r="A45" s="26"/>
      <c r="B45" s="26"/>
      <c r="C45" s="26"/>
      <c r="D45" s="26"/>
      <c r="E45" s="26"/>
    </row>
    <row r="46" spans="1:5" x14ac:dyDescent="0.25">
      <c r="A46" s="37" t="s">
        <v>7</v>
      </c>
      <c r="B46" s="38" t="s">
        <v>8</v>
      </c>
      <c r="C46" s="38"/>
      <c r="D46" s="28"/>
      <c r="E46" s="26"/>
    </row>
    <row r="47" spans="1:5" ht="90" x14ac:dyDescent="0.25">
      <c r="A47" s="37"/>
      <c r="B47" s="31" t="s">
        <v>19</v>
      </c>
      <c r="C47" s="31" t="s">
        <v>18</v>
      </c>
      <c r="D47" s="27"/>
      <c r="E47" s="26"/>
    </row>
    <row r="48" spans="1:5" x14ac:dyDescent="0.25">
      <c r="A48" s="29">
        <v>9288</v>
      </c>
      <c r="B48" s="29">
        <v>8913</v>
      </c>
      <c r="C48" s="29">
        <v>375</v>
      </c>
      <c r="D48" s="26"/>
      <c r="E48" s="26"/>
    </row>
  </sheetData>
  <mergeCells count="14">
    <mergeCell ref="D1:E1"/>
    <mergeCell ref="C2:E2"/>
    <mergeCell ref="C3:E3"/>
    <mergeCell ref="A5:E5"/>
    <mergeCell ref="B35:B36"/>
    <mergeCell ref="C35:D35"/>
    <mergeCell ref="C36:D36"/>
    <mergeCell ref="D17:D19"/>
    <mergeCell ref="A44:E44"/>
    <mergeCell ref="A46:A47"/>
    <mergeCell ref="B46:C46"/>
    <mergeCell ref="A38:E38"/>
    <mergeCell ref="A40:A41"/>
    <mergeCell ref="B40:D40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selection activeCell="A2" sqref="A2:E32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10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12</v>
      </c>
      <c r="D3" s="51"/>
      <c r="E3" s="51"/>
    </row>
    <row r="5" spans="1:13" ht="56.25" customHeight="1" x14ac:dyDescent="0.25">
      <c r="A5" s="41" t="s">
        <v>32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41</v>
      </c>
      <c r="D10" s="13">
        <v>987860</v>
      </c>
    </row>
    <row r="11" spans="1:13" ht="15.75" x14ac:dyDescent="0.25">
      <c r="B11" s="2" t="s">
        <v>0</v>
      </c>
      <c r="C11" s="11"/>
      <c r="D11" s="16">
        <f>D10</f>
        <v>987860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f>253+20</f>
        <v>273</v>
      </c>
      <c r="D15" s="18">
        <f>110131+3824</f>
        <v>113955</v>
      </c>
    </row>
    <row r="16" spans="1:13" s="26" customFormat="1" ht="15.75" x14ac:dyDescent="0.25">
      <c r="B16" s="3" t="s">
        <v>21</v>
      </c>
      <c r="C16" s="32">
        <f>41+10</f>
        <v>51</v>
      </c>
      <c r="D16" s="18">
        <v>34122</v>
      </c>
    </row>
    <row r="17" spans="2:5" s="26" customFormat="1" ht="15.75" x14ac:dyDescent="0.25">
      <c r="B17" s="3" t="s">
        <v>14</v>
      </c>
      <c r="C17" s="32">
        <v>1</v>
      </c>
      <c r="D17" s="18">
        <v>1735</v>
      </c>
    </row>
    <row r="18" spans="2:5" ht="31.5" x14ac:dyDescent="0.25">
      <c r="B18" s="25" t="s">
        <v>22</v>
      </c>
      <c r="C18" s="14" t="s">
        <v>33</v>
      </c>
      <c r="D18" s="19">
        <v>30535</v>
      </c>
    </row>
    <row r="19" spans="2:5" ht="15.75" x14ac:dyDescent="0.25">
      <c r="B19" s="22" t="s">
        <v>17</v>
      </c>
      <c r="C19" s="32">
        <v>15</v>
      </c>
      <c r="D19" s="23">
        <v>13954</v>
      </c>
    </row>
    <row r="20" spans="2:5" s="26" customFormat="1" ht="31.5" x14ac:dyDescent="0.25">
      <c r="B20" s="33" t="s">
        <v>29</v>
      </c>
      <c r="C20" s="32">
        <v>6</v>
      </c>
      <c r="D20" s="23">
        <v>627</v>
      </c>
    </row>
    <row r="21" spans="2:5" s="26" customFormat="1" ht="15.75" x14ac:dyDescent="0.25">
      <c r="B21" s="33" t="s">
        <v>16</v>
      </c>
      <c r="C21" s="32">
        <v>0</v>
      </c>
      <c r="D21" s="23">
        <v>0</v>
      </c>
    </row>
    <row r="22" spans="2:5" s="26" customFormat="1" ht="15.75" x14ac:dyDescent="0.25">
      <c r="B22" s="25" t="s">
        <v>13</v>
      </c>
      <c r="C22" s="32">
        <v>1</v>
      </c>
      <c r="D22" s="23">
        <v>428</v>
      </c>
    </row>
    <row r="23" spans="2:5" ht="15.75" x14ac:dyDescent="0.25">
      <c r="B23" s="2" t="s">
        <v>0</v>
      </c>
      <c r="C23" s="11"/>
      <c r="D23" s="16">
        <f>SUM(D15:D22)</f>
        <v>195356</v>
      </c>
    </row>
    <row r="25" spans="2:5" ht="28.5" x14ac:dyDescent="0.25">
      <c r="B25" s="5" t="s">
        <v>3</v>
      </c>
      <c r="C25" s="6" t="s">
        <v>11</v>
      </c>
      <c r="D25" s="7" t="s">
        <v>2</v>
      </c>
    </row>
    <row r="26" spans="2:5" ht="15.75" x14ac:dyDescent="0.25">
      <c r="B26" s="8">
        <v>1</v>
      </c>
      <c r="C26" s="8">
        <v>2</v>
      </c>
      <c r="D26" s="8">
        <v>3</v>
      </c>
    </row>
    <row r="27" spans="2:5" ht="15.75" x14ac:dyDescent="0.25">
      <c r="B27" s="3" t="s">
        <v>3</v>
      </c>
      <c r="C27" s="17">
        <v>2</v>
      </c>
      <c r="D27" s="13">
        <v>31006</v>
      </c>
    </row>
    <row r="28" spans="2:5" ht="15.75" x14ac:dyDescent="0.25">
      <c r="B28" s="2" t="s">
        <v>0</v>
      </c>
      <c r="C28" s="11"/>
      <c r="D28" s="15">
        <f>D27</f>
        <v>31006</v>
      </c>
    </row>
    <row r="29" spans="2:5" ht="15.75" x14ac:dyDescent="0.25">
      <c r="B29" s="4"/>
      <c r="C29" s="12"/>
      <c r="D29" s="12"/>
    </row>
    <row r="30" spans="2:5" ht="15.75" thickBot="1" x14ac:dyDescent="0.3"/>
    <row r="31" spans="2:5" ht="15.75" x14ac:dyDescent="0.25">
      <c r="B31" s="42" t="s">
        <v>4</v>
      </c>
      <c r="C31" s="44" t="s">
        <v>2</v>
      </c>
      <c r="D31" s="45"/>
      <c r="E31" s="9"/>
    </row>
    <row r="32" spans="2:5" ht="16.5" thickBot="1" x14ac:dyDescent="0.3">
      <c r="B32" s="43"/>
      <c r="C32" s="46">
        <f>D11+D23+D28</f>
        <v>1214222</v>
      </c>
      <c r="D32" s="47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2022-01-18T01:20:14Z</cp:lastPrinted>
  <dcterms:created xsi:type="dcterms:W3CDTF">2013-02-07T03:49:39Z</dcterms:created>
  <dcterms:modified xsi:type="dcterms:W3CDTF">2022-01-18T01:30:23Z</dcterms:modified>
</cp:coreProperties>
</file>