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0" i="2" l="1"/>
  <c r="D11" i="2"/>
  <c r="D33" i="2" l="1"/>
  <c r="D14" i="2"/>
  <c r="D26" i="2" l="1"/>
  <c r="C37" i="2" l="1"/>
</calcChain>
</file>

<file path=xl/sharedStrings.xml><?xml version="1.0" encoding="utf-8"?>
<sst xmlns="http://schemas.openxmlformats.org/spreadsheetml/2006/main" count="31" uniqueCount="21">
  <si>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</si>
  <si>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</si>
  <si>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</si>
  <si>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</si>
  <si>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</si>
  <si>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</si>
  <si>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</si>
  <si>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</si>
  <si>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</si>
  <si>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</si>
  <si>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</si>
  <si>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</si>
  <si>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</si>
  <si>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</si>
  <si>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</si>
  <si>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</si>
  <si>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</si>
  <si>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</si>
  <si>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                                                                           </t>
  </si>
  <si>
    <t>Приложение № _1_</t>
  </si>
  <si>
    <t>от "___21_"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</si>
</sst>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4" fontId="6" fillId="0" borderId="4" xfId="5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E3" sqref="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E1" s="27" t="s">
        <v>19</v>
      </c>
    </row>
    <row r="2" spans="1:13" x14ac:dyDescent="0.25">
      <c r="E2" s="27" t="s">
        <v>6</v>
      </c>
    </row>
    <row r="3" spans="1:13" x14ac:dyDescent="0.25">
      <c r="E3" s="27" t="s">
        <v>20</v>
      </c>
    </row>
    <row r="4" spans="1:13" x14ac:dyDescent="0.25">
      <c r="C4" s="22"/>
      <c r="D4" s="22"/>
      <c r="E4" s="22"/>
    </row>
    <row r="5" spans="1:13" ht="78.75" customHeight="1" x14ac:dyDescent="0.25">
      <c r="A5" s="37" t="s">
        <v>18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1276</v>
      </c>
      <c r="D10" s="14">
        <f>187428393-1500000</f>
        <v>185928393</v>
      </c>
    </row>
    <row r="11" spans="1:13" ht="31.5" x14ac:dyDescent="0.25">
      <c r="B11" s="18" t="s">
        <v>8</v>
      </c>
      <c r="C11" s="20">
        <v>1176</v>
      </c>
      <c r="D11" s="14">
        <f>180423869-1500000</f>
        <v>178923869</v>
      </c>
    </row>
    <row r="12" spans="1:13" ht="15.75" x14ac:dyDescent="0.25">
      <c r="B12" s="23" t="s">
        <v>13</v>
      </c>
      <c r="C12" s="25">
        <v>82</v>
      </c>
      <c r="D12" s="14">
        <v>12190403</v>
      </c>
    </row>
    <row r="13" spans="1:13" ht="31.5" x14ac:dyDescent="0.25">
      <c r="B13" s="18" t="s">
        <v>8</v>
      </c>
      <c r="C13" s="25">
        <v>70</v>
      </c>
      <c r="D13" s="14">
        <v>10417183</v>
      </c>
    </row>
    <row r="14" spans="1:13" ht="15.75" x14ac:dyDescent="0.25">
      <c r="B14" s="2" t="s">
        <v>2</v>
      </c>
      <c r="C14" s="11"/>
      <c r="D14" s="12">
        <f>D10+D12</f>
        <v>198118796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4">
        <v>27157</v>
      </c>
      <c r="D19" s="14">
        <v>16770111</v>
      </c>
    </row>
    <row r="20" spans="2:4" ht="15.75" x14ac:dyDescent="0.25">
      <c r="B20" s="4" t="s">
        <v>11</v>
      </c>
      <c r="C20" s="20">
        <v>4798</v>
      </c>
      <c r="D20" s="16">
        <v>9695247</v>
      </c>
    </row>
    <row r="21" spans="2:4" ht="15.75" x14ac:dyDescent="0.25">
      <c r="B21" s="18" t="s">
        <v>14</v>
      </c>
      <c r="C21" s="24">
        <v>794</v>
      </c>
      <c r="D21" s="19">
        <v>4479913</v>
      </c>
    </row>
    <row r="22" spans="2:4" ht="15.75" x14ac:dyDescent="0.25">
      <c r="B22" s="18" t="s">
        <v>15</v>
      </c>
      <c r="C22" s="24">
        <v>4188</v>
      </c>
      <c r="D22" s="19">
        <v>20225706</v>
      </c>
    </row>
    <row r="23" spans="2:4" ht="31.5" x14ac:dyDescent="0.25">
      <c r="B23" s="18" t="s">
        <v>12</v>
      </c>
      <c r="C23" s="24">
        <v>3393</v>
      </c>
      <c r="D23" s="19">
        <v>5896486</v>
      </c>
    </row>
    <row r="24" spans="2:4" ht="94.5" x14ac:dyDescent="0.25">
      <c r="B24" s="18" t="s">
        <v>16</v>
      </c>
      <c r="C24" s="24">
        <v>2015</v>
      </c>
      <c r="D24" s="19">
        <v>6092881</v>
      </c>
    </row>
    <row r="25" spans="2:4" ht="31.5" x14ac:dyDescent="0.25">
      <c r="B25" s="23" t="s">
        <v>17</v>
      </c>
      <c r="C25" s="24">
        <v>1868</v>
      </c>
      <c r="D25" s="19">
        <v>214260</v>
      </c>
    </row>
    <row r="26" spans="2:4" ht="15.75" x14ac:dyDescent="0.25">
      <c r="B26" s="2" t="s">
        <v>2</v>
      </c>
      <c r="C26" s="11"/>
      <c r="D26" s="17">
        <f>SUM(D19:D25)</f>
        <v>63374604</v>
      </c>
    </row>
    <row r="29" spans="2:4" ht="15.75" x14ac:dyDescent="0.25">
      <c r="B29" s="5" t="s">
        <v>4</v>
      </c>
      <c r="C29" s="6" t="s">
        <v>7</v>
      </c>
      <c r="D29" s="7" t="s">
        <v>1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13" t="s">
        <v>4</v>
      </c>
      <c r="C31" s="21">
        <v>1458</v>
      </c>
      <c r="D31" s="15">
        <v>170299773</v>
      </c>
    </row>
    <row r="32" spans="2:4" s="28" customFormat="1" ht="31.5" x14ac:dyDescent="0.25">
      <c r="B32" s="29" t="s">
        <v>8</v>
      </c>
      <c r="C32" s="21">
        <v>1408</v>
      </c>
      <c r="D32" s="30">
        <v>168067621</v>
      </c>
    </row>
    <row r="33" spans="2:5" ht="15.75" x14ac:dyDescent="0.25">
      <c r="B33" s="2" t="s">
        <v>2</v>
      </c>
      <c r="C33" s="11"/>
      <c r="D33" s="12">
        <f>D31</f>
        <v>170299773</v>
      </c>
    </row>
    <row r="35" spans="2:5" ht="15.75" thickBot="1" x14ac:dyDescent="0.3"/>
    <row r="36" spans="2:5" x14ac:dyDescent="0.25">
      <c r="B36" s="31" t="s">
        <v>3</v>
      </c>
      <c r="C36" s="33" t="s">
        <v>1</v>
      </c>
      <c r="D36" s="34"/>
      <c r="E36" s="9"/>
    </row>
    <row r="37" spans="2:5" ht="16.5" thickBot="1" x14ac:dyDescent="0.3">
      <c r="B37" s="32"/>
      <c r="C37" s="35">
        <f>D14+D26+D33</f>
        <v>431793173</v>
      </c>
      <c r="D37" s="36"/>
      <c r="E37" s="9"/>
    </row>
  </sheetData>
  <mergeCells count="4">
    <mergeCell ref="B36:B37"/>
    <mergeCell ref="C36:D36"/>
    <mergeCell ref="C37:D37"/>
    <mergeCell ref="A5:E5"/>
  </mergeCells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2021-11-30T02:00:48Z</cp:lastPrinted>
  <dcterms:created xsi:type="dcterms:W3CDTF">2013-02-07T03:36:37Z</dcterms:created>
  <dcterms:modified xsi:type="dcterms:W3CDTF">2022-06-23T02:35:44Z</dcterms:modified>
</cp:coreProperties>
</file>