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3" i="1" l="1"/>
  <c r="E108" i="1" l="1"/>
  <c r="E100" i="1"/>
  <c r="E98" i="1"/>
  <c r="E96" i="1"/>
  <c r="E94" i="1"/>
  <c r="E91" i="1"/>
  <c r="E89" i="1"/>
  <c r="E86" i="1"/>
  <c r="E84" i="1"/>
  <c r="E82" i="1"/>
  <c r="E80" i="1"/>
  <c r="E77" i="1"/>
  <c r="E75" i="1"/>
  <c r="E73" i="1"/>
  <c r="E71" i="1"/>
  <c r="E69" i="1"/>
  <c r="E66" i="1"/>
  <c r="E56" i="1"/>
  <c r="E54" i="1"/>
  <c r="E51" i="1"/>
  <c r="E49" i="1"/>
  <c r="E44" i="1"/>
  <c r="E42" i="1"/>
  <c r="E38" i="1"/>
  <c r="E35" i="1"/>
  <c r="E33" i="1"/>
  <c r="E31" i="1"/>
  <c r="E29" i="1"/>
  <c r="E27" i="1"/>
  <c r="E25" i="1"/>
  <c r="E22" i="1"/>
  <c r="E20" i="1"/>
  <c r="E18" i="1"/>
  <c r="E16" i="1"/>
  <c r="E10" i="1"/>
  <c r="E6" i="1"/>
  <c r="D103" i="1" l="1"/>
  <c r="D185" i="3" l="1"/>
  <c r="D193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08" i="1"/>
  <c r="D100" i="1"/>
  <c r="D98" i="1"/>
  <c r="D96" i="1"/>
  <c r="D94" i="1"/>
  <c r="D91" i="1"/>
  <c r="D89" i="1"/>
  <c r="D86" i="1"/>
  <c r="D84" i="1"/>
  <c r="D82" i="1"/>
  <c r="D80" i="1"/>
  <c r="D77" i="1"/>
  <c r="D75" i="1"/>
  <c r="D73" i="1"/>
  <c r="D71" i="1"/>
  <c r="D69" i="1"/>
  <c r="D66" i="1"/>
  <c r="D56" i="1"/>
  <c r="D54" i="1"/>
  <c r="D51" i="1"/>
  <c r="D49" i="1"/>
  <c r="D44" i="1"/>
  <c r="D42" i="1"/>
  <c r="D38" i="1"/>
  <c r="D35" i="1"/>
  <c r="D33" i="1"/>
  <c r="D31" i="1"/>
  <c r="D29" i="1"/>
  <c r="D27" i="1"/>
  <c r="D25" i="1"/>
  <c r="D22" i="1"/>
  <c r="D20" i="1"/>
  <c r="D18" i="1"/>
  <c r="D16" i="1"/>
  <c r="D10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<sst xmlns="http://schemas.openxmlformats.org/spreadsheetml/2006/main" count="625" uniqueCount="398">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</sst>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42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tabSelected="1"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H105" sqref="H105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4.7109375" style="48" bestFit="1" customWidth="1"/>
    <col min="13" max="13" width="9.140625" style="48"/>
    <col min="14" max="14" width="16.7109375" style="48" bestFit="1" customWidth="1"/>
    <col min="15" max="15" width="14.7109375" style="48" bestFit="1" customWidth="1"/>
    <col min="16" max="16" width="9.140625" style="48"/>
    <col min="17" max="17" width="10.85546875" style="48" bestFit="1" customWidth="1"/>
    <col min="18" max="16384" width="9.140625" style="48"/>
  </cols>
  <sheetData>
    <row r="1" spans="1:14" ht="83.25" customHeight="1" x14ac:dyDescent="0.3">
      <c r="A1" s="59" t="s">
        <v>0</v>
      </c>
      <c r="B1" s="60"/>
      <c r="C1" s="61"/>
      <c r="D1" s="61"/>
      <c r="E1" s="61"/>
    </row>
    <row r="3" spans="1:14" x14ac:dyDescent="0.3">
      <c r="A3" s="62" t="s">
        <v>1</v>
      </c>
      <c r="B3" s="62"/>
      <c r="C3" s="63" t="s">
        <v>2</v>
      </c>
      <c r="D3" s="53" t="s">
        <v>3</v>
      </c>
      <c r="E3" s="53" t="s">
        <v>4</v>
      </c>
    </row>
    <row r="4" spans="1:14" x14ac:dyDescent="0.3">
      <c r="A4" s="54"/>
      <c r="B4" s="54"/>
      <c r="C4" s="54"/>
      <c r="D4" s="54"/>
      <c r="E4" s="54"/>
    </row>
    <row r="5" spans="1:14" x14ac:dyDescent="0.3">
      <c r="A5" s="55"/>
      <c r="B5" s="55"/>
      <c r="C5" s="55"/>
      <c r="D5" s="55"/>
      <c r="E5" s="55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1969</v>
      </c>
      <c r="E10" s="5">
        <f>E11+E12+E13+E14+E15</f>
        <v>212710723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1204</v>
      </c>
      <c r="E11" s="25">
        <v>108821473</v>
      </c>
      <c r="H11" s="36"/>
      <c r="I11" s="52"/>
      <c r="J11" s="36"/>
      <c r="K11" s="36"/>
      <c r="L11" s="36"/>
      <c r="M11" s="52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765</v>
      </c>
      <c r="E14" s="25">
        <v>103889250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7</v>
      </c>
      <c r="E16" s="5">
        <f>E17</f>
        <v>177055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7</v>
      </c>
      <c r="E17" s="25">
        <v>177055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232</v>
      </c>
      <c r="E18" s="5">
        <f>E19</f>
        <v>22630153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232</v>
      </c>
      <c r="E19" s="25">
        <v>22630153</v>
      </c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71</v>
      </c>
      <c r="E20" s="5">
        <f>E21</f>
        <v>6798830</v>
      </c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71</v>
      </c>
      <c r="E21" s="25">
        <v>6798830</v>
      </c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4</v>
      </c>
      <c r="E22" s="5">
        <f>E23+E24</f>
        <v>100205</v>
      </c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4</v>
      </c>
      <c r="E24" s="25">
        <v>100205</v>
      </c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1</v>
      </c>
      <c r="E25" s="5">
        <f>E26</f>
        <v>180986</v>
      </c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1</v>
      </c>
      <c r="E26" s="25">
        <v>180986</v>
      </c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14</v>
      </c>
      <c r="E35" s="5">
        <f>E36+E37</f>
        <v>2123876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14</v>
      </c>
      <c r="E36" s="25">
        <v>2123876</v>
      </c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493</v>
      </c>
      <c r="E38" s="5">
        <f>E39+E40+E41</f>
        <v>108528173</v>
      </c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493</v>
      </c>
      <c r="E39" s="25">
        <v>108528173</v>
      </c>
      <c r="H39" s="36"/>
      <c r="I39" s="52"/>
      <c r="J39" s="36"/>
      <c r="K39" s="36"/>
      <c r="L39" s="36"/>
      <c r="M39" s="52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58</v>
      </c>
      <c r="E42" s="5">
        <f>E43</f>
        <v>8970269</v>
      </c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58</v>
      </c>
      <c r="E43" s="25">
        <v>8970269</v>
      </c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787</v>
      </c>
      <c r="E44" s="5">
        <f>E45+E46+E47+E48</f>
        <v>240750426</v>
      </c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787</v>
      </c>
      <c r="E45" s="25">
        <v>240750426</v>
      </c>
      <c r="H45" s="36"/>
      <c r="I45" s="52"/>
      <c r="J45" s="36"/>
      <c r="K45" s="36"/>
      <c r="L45" s="36"/>
      <c r="M45" s="52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398</v>
      </c>
      <c r="E49" s="5">
        <f>E50</f>
        <v>46405983</v>
      </c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398</v>
      </c>
      <c r="E50" s="25">
        <v>46405983</v>
      </c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315</v>
      </c>
      <c r="E51" s="5">
        <f>E52+E53</f>
        <v>115276468</v>
      </c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315</v>
      </c>
      <c r="E52" s="25">
        <v>115276468</v>
      </c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114</v>
      </c>
      <c r="E54" s="5">
        <f>E55</f>
        <v>19813661</v>
      </c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114</v>
      </c>
      <c r="E55" s="25">
        <v>19813661</v>
      </c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85</v>
      </c>
      <c r="E56" s="5">
        <f>E57+E58+E59+E60+E61+E62+E63+E64+E65</f>
        <v>15351934</v>
      </c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85</v>
      </c>
      <c r="E59" s="25">
        <v>15351934</v>
      </c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541</v>
      </c>
      <c r="E66" s="5">
        <f>E67+E68</f>
        <v>50648426</v>
      </c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541</v>
      </c>
      <c r="E67" s="25">
        <v>50648426</v>
      </c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557</v>
      </c>
      <c r="E69" s="5">
        <f>E70</f>
        <v>38962817</v>
      </c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557</v>
      </c>
      <c r="E70" s="25">
        <v>38962817</v>
      </c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1</v>
      </c>
      <c r="E71" s="5">
        <f>E72</f>
        <v>38362</v>
      </c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1</v>
      </c>
      <c r="E72" s="25">
        <v>38362</v>
      </c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201</v>
      </c>
      <c r="E73" s="5">
        <f>E74</f>
        <v>25509786</v>
      </c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201</v>
      </c>
      <c r="E74" s="25">
        <v>25509786</v>
      </c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18</v>
      </c>
      <c r="E75" s="5">
        <f>E76</f>
        <v>2375202</v>
      </c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18</v>
      </c>
      <c r="E76" s="25">
        <v>2375202</v>
      </c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345</v>
      </c>
      <c r="E77" s="5">
        <f>E78+E79</f>
        <v>160738126</v>
      </c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345</v>
      </c>
      <c r="E79" s="25">
        <v>160738126</v>
      </c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3</v>
      </c>
      <c r="E80" s="5">
        <f>E81</f>
        <v>233122</v>
      </c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3</v>
      </c>
      <c r="E81" s="25">
        <v>233122</v>
      </c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425</v>
      </c>
      <c r="E82" s="5">
        <f>E83</f>
        <v>40459846</v>
      </c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425</v>
      </c>
      <c r="E83" s="25">
        <v>40459846</v>
      </c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46</v>
      </c>
      <c r="E84" s="5">
        <f>E85</f>
        <v>8638715</v>
      </c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46</v>
      </c>
      <c r="E85" s="25">
        <v>8638715</v>
      </c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548</v>
      </c>
      <c r="E86" s="5">
        <f>E87+E88</f>
        <v>70464187</v>
      </c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548</v>
      </c>
      <c r="E88" s="25">
        <v>70464187</v>
      </c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558</v>
      </c>
      <c r="E89" s="5">
        <f>E90</f>
        <v>55072768</v>
      </c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558</v>
      </c>
      <c r="E90" s="25">
        <v>55072768</v>
      </c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353</v>
      </c>
      <c r="E91" s="5">
        <f>E92+E93</f>
        <v>26201861</v>
      </c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353</v>
      </c>
      <c r="E93" s="25">
        <v>26201861</v>
      </c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339</v>
      </c>
      <c r="E94" s="5">
        <f>E95</f>
        <v>46679270</v>
      </c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339</v>
      </c>
      <c r="E95" s="25">
        <v>46679270</v>
      </c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42</v>
      </c>
      <c r="E96" s="5">
        <f>E97</f>
        <v>11352325</v>
      </c>
      <c r="H96" s="36"/>
      <c r="I96" s="52"/>
      <c r="J96" s="36"/>
      <c r="K96" s="36"/>
      <c r="L96" s="36"/>
      <c r="M96" s="52"/>
      <c r="N96" s="36"/>
    </row>
    <row r="97" spans="1:16" x14ac:dyDescent="0.3">
      <c r="A97" s="31">
        <v>92</v>
      </c>
      <c r="B97" s="27"/>
      <c r="C97" s="30" t="s">
        <v>94</v>
      </c>
      <c r="D97" s="25">
        <v>42</v>
      </c>
      <c r="E97" s="25">
        <v>11352325</v>
      </c>
      <c r="H97" s="36"/>
      <c r="I97" s="52"/>
      <c r="J97" s="36"/>
      <c r="K97" s="36"/>
      <c r="L97" s="36"/>
      <c r="M97" s="52"/>
      <c r="N97" s="36"/>
    </row>
    <row r="98" spans="1:16" x14ac:dyDescent="0.3">
      <c r="A98" s="31">
        <v>93</v>
      </c>
      <c r="B98" s="27">
        <v>34</v>
      </c>
      <c r="C98" s="28" t="s">
        <v>95</v>
      </c>
      <c r="D98" s="5">
        <f>D99</f>
        <v>85</v>
      </c>
      <c r="E98" s="5">
        <f>E99</f>
        <v>7470920</v>
      </c>
      <c r="H98" s="36"/>
      <c r="I98" s="52"/>
      <c r="J98" s="36"/>
      <c r="K98" s="36"/>
      <c r="L98" s="36"/>
      <c r="M98" s="52"/>
      <c r="N98" s="36"/>
    </row>
    <row r="99" spans="1:16" x14ac:dyDescent="0.3">
      <c r="A99" s="31">
        <v>94</v>
      </c>
      <c r="B99" s="27"/>
      <c r="C99" s="30" t="s">
        <v>96</v>
      </c>
      <c r="D99" s="25">
        <v>85</v>
      </c>
      <c r="E99" s="25">
        <v>7470920</v>
      </c>
      <c r="H99" s="36"/>
      <c r="I99" s="52"/>
      <c r="J99" s="36"/>
      <c r="K99" s="36"/>
      <c r="L99" s="36"/>
      <c r="M99" s="52"/>
      <c r="N99" s="36"/>
    </row>
    <row r="100" spans="1:16" x14ac:dyDescent="0.3">
      <c r="A100" s="31">
        <v>95</v>
      </c>
      <c r="B100" s="27">
        <v>35</v>
      </c>
      <c r="C100" s="28" t="s">
        <v>97</v>
      </c>
      <c r="D100" s="5">
        <f>D101</f>
        <v>22</v>
      </c>
      <c r="E100" s="5">
        <f>E101</f>
        <v>3066004</v>
      </c>
      <c r="H100" s="36"/>
      <c r="I100" s="52"/>
      <c r="J100" s="36"/>
      <c r="K100" s="36"/>
      <c r="L100" s="36"/>
      <c r="M100" s="52"/>
      <c r="N100" s="36"/>
    </row>
    <row r="101" spans="1:16" x14ac:dyDescent="0.3">
      <c r="A101" s="31">
        <v>96</v>
      </c>
      <c r="B101" s="27"/>
      <c r="C101" s="30" t="s">
        <v>98</v>
      </c>
      <c r="D101" s="25">
        <v>22</v>
      </c>
      <c r="E101" s="25">
        <v>3066004</v>
      </c>
      <c r="H101" s="36"/>
      <c r="I101" s="52"/>
      <c r="J101" s="36"/>
      <c r="K101" s="36"/>
      <c r="L101" s="36"/>
      <c r="M101" s="52"/>
      <c r="N101" s="36"/>
    </row>
    <row r="102" spans="1:16" x14ac:dyDescent="0.3">
      <c r="A102" s="31">
        <v>97</v>
      </c>
      <c r="B102" s="27">
        <v>36</v>
      </c>
      <c r="C102" s="28" t="s">
        <v>99</v>
      </c>
      <c r="D102" s="8">
        <v>99</v>
      </c>
      <c r="E102" s="8">
        <v>20877220</v>
      </c>
      <c r="H102" s="36"/>
      <c r="I102" s="52"/>
      <c r="J102" s="36"/>
      <c r="K102" s="36"/>
      <c r="L102" s="36"/>
      <c r="M102" s="52"/>
      <c r="N102" s="36"/>
    </row>
    <row r="103" spans="1:16" x14ac:dyDescent="0.3">
      <c r="A103" s="31">
        <v>98</v>
      </c>
      <c r="B103" s="27">
        <v>37</v>
      </c>
      <c r="C103" s="28" t="s">
        <v>100</v>
      </c>
      <c r="D103" s="5">
        <f>D104+D105+D106+D107</f>
        <v>334</v>
      </c>
      <c r="E103" s="5">
        <f>E104+E105+E106+E107</f>
        <v>79630697</v>
      </c>
      <c r="H103" s="36"/>
      <c r="I103" s="52"/>
      <c r="J103" s="36"/>
      <c r="K103" s="36"/>
      <c r="L103" s="36"/>
      <c r="M103" s="52"/>
      <c r="N103" s="36"/>
    </row>
    <row r="104" spans="1:16" ht="37.5" customHeight="1" x14ac:dyDescent="0.3">
      <c r="A104" s="31">
        <v>99</v>
      </c>
      <c r="B104" s="27"/>
      <c r="C104" s="30" t="s">
        <v>101</v>
      </c>
      <c r="D104" s="25">
        <v>84</v>
      </c>
      <c r="E104" s="25">
        <v>19485216</v>
      </c>
      <c r="H104" s="36"/>
      <c r="I104" s="52"/>
      <c r="J104" s="36"/>
      <c r="K104" s="36"/>
      <c r="L104" s="36"/>
      <c r="M104" s="52"/>
      <c r="N104" s="36"/>
    </row>
    <row r="105" spans="1:16" ht="37.5" customHeight="1" x14ac:dyDescent="0.3">
      <c r="A105" s="31">
        <v>100</v>
      </c>
      <c r="B105" s="27"/>
      <c r="C105" s="30" t="s">
        <v>102</v>
      </c>
      <c r="D105" s="25">
        <v>218</v>
      </c>
      <c r="E105" s="25">
        <v>57455323</v>
      </c>
      <c r="H105" s="36"/>
      <c r="I105" s="52"/>
      <c r="J105" s="36"/>
      <c r="K105" s="36"/>
      <c r="L105" s="36"/>
      <c r="M105" s="52"/>
      <c r="N105" s="36"/>
    </row>
    <row r="106" spans="1:16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6" x14ac:dyDescent="0.3">
      <c r="A107" s="31">
        <v>102</v>
      </c>
      <c r="B107" s="27"/>
      <c r="C107" s="30" t="s">
        <v>104</v>
      </c>
      <c r="D107" s="25">
        <v>32</v>
      </c>
      <c r="E107" s="25">
        <v>2690158</v>
      </c>
      <c r="H107" s="36"/>
      <c r="I107" s="52"/>
      <c r="J107" s="36"/>
      <c r="K107" s="36"/>
      <c r="L107" s="36"/>
      <c r="M107" s="52"/>
      <c r="N107" s="36"/>
    </row>
    <row r="108" spans="1:16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2"/>
      <c r="J108" s="36"/>
      <c r="K108" s="36"/>
      <c r="L108" s="36"/>
      <c r="M108" s="52"/>
      <c r="N108" s="36"/>
    </row>
    <row r="109" spans="1:16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  <c r="P109" s="36"/>
    </row>
    <row r="110" spans="1:16" x14ac:dyDescent="0.3">
      <c r="A110" s="64" t="s">
        <v>107</v>
      </c>
      <c r="B110" s="57"/>
      <c r="C110" s="58"/>
      <c r="D110" s="34">
        <v>9065</v>
      </c>
      <c r="E110" s="34">
        <v>1448238396</v>
      </c>
      <c r="H110" s="36"/>
      <c r="I110" s="52"/>
      <c r="J110" s="36"/>
      <c r="K110" s="36"/>
      <c r="L110" s="36"/>
      <c r="M110" s="36"/>
      <c r="N110" s="36"/>
    </row>
    <row r="111" spans="1:16" x14ac:dyDescent="0.3">
      <c r="D111" s="35">
        <f>SUM(D108,D103,D102,D100,D98,D96,D94,D91,D89,D86,D84,D82,D80,D77,D75,D73,D71,D69,D66,D56,D54,D51,D49,D44,D42,D38,D35,D33,D31,D29,D27,D25,D22,D20,D18,D16,D10,D6)</f>
        <v>9065</v>
      </c>
      <c r="E111" s="35">
        <f>SUM(E108,E103,E102,E100,E98,E96,E94,E91,E89,E86,E84,E82,E80,E77,E75,E73,E71,E69,E66,E56,E54,E51,E49,E44,E42,E38,E35,E33,E31,E29,E27,E25,E22,E20,E18,E16,E10,E6)</f>
        <v>1448238396</v>
      </c>
      <c r="H111" s="52"/>
      <c r="I111" s="52"/>
      <c r="J111" s="52"/>
      <c r="K111" s="52"/>
      <c r="L111" s="52"/>
      <c r="M111" s="52"/>
      <c r="N111" s="52"/>
    </row>
    <row r="113" spans="1:5" x14ac:dyDescent="0.3">
      <c r="A113" s="62" t="s">
        <v>1</v>
      </c>
      <c r="B113" s="62" t="s">
        <v>108</v>
      </c>
      <c r="C113" s="63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3834</v>
      </c>
      <c r="E116" s="37">
        <v>39262499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20</v>
      </c>
      <c r="E118" s="37">
        <v>3752410</v>
      </c>
    </row>
    <row r="120" spans="1:5" x14ac:dyDescent="0.3">
      <c r="A120" s="48"/>
    </row>
    <row r="121" spans="1:5" ht="18.75" customHeight="1" x14ac:dyDescent="0.3">
      <c r="A121" s="62" t="s">
        <v>1</v>
      </c>
      <c r="B121" s="62"/>
      <c r="C121" s="63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6" t="s">
        <v>107</v>
      </c>
      <c r="B212" s="57"/>
      <c r="C212" s="58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">
    <cfRule type="expression" dxfId="141" priority="246">
      <formula>IF($B6&lt;&gt;"",1,0)</formula>
    </cfRule>
  </conditionalFormatting>
  <conditionalFormatting sqref="D10">
    <cfRule type="expression" dxfId="140" priority="245">
      <formula>IF($B10&lt;&gt;"",1,0)</formula>
    </cfRule>
  </conditionalFormatting>
  <conditionalFormatting sqref="D16">
    <cfRule type="expression" dxfId="139" priority="244">
      <formula>IF($B16&lt;&gt;"",1,0)</formula>
    </cfRule>
  </conditionalFormatting>
  <conditionalFormatting sqref="D18">
    <cfRule type="expression" dxfId="138" priority="243">
      <formula>IF($B18&lt;&gt;"",1,0)</formula>
    </cfRule>
  </conditionalFormatting>
  <conditionalFormatting sqref="D20">
    <cfRule type="expression" dxfId="137" priority="242">
      <formula>IF($B20&lt;&gt;"",1,0)</formula>
    </cfRule>
  </conditionalFormatting>
  <conditionalFormatting sqref="D22">
    <cfRule type="expression" dxfId="136" priority="241">
      <formula>IF($B22&lt;&gt;"",1,0)</formula>
    </cfRule>
  </conditionalFormatting>
  <conditionalFormatting sqref="D25">
    <cfRule type="expression" dxfId="135" priority="240">
      <formula>IF($B25&lt;&gt;"",1,0)</formula>
    </cfRule>
  </conditionalFormatting>
  <conditionalFormatting sqref="D27">
    <cfRule type="expression" dxfId="134" priority="239">
      <formula>IF($B27&lt;&gt;"",1,0)</formula>
    </cfRule>
  </conditionalFormatting>
  <conditionalFormatting sqref="D29">
    <cfRule type="expression" dxfId="133" priority="238">
      <formula>IF($B29&lt;&gt;"",1,0)</formula>
    </cfRule>
  </conditionalFormatting>
  <conditionalFormatting sqref="D31">
    <cfRule type="expression" dxfId="132" priority="237">
      <formula>IF($B31&lt;&gt;"",1,0)</formula>
    </cfRule>
  </conditionalFormatting>
  <conditionalFormatting sqref="D33">
    <cfRule type="expression" dxfId="131" priority="236">
      <formula>IF($B33&lt;&gt;"",1,0)</formula>
    </cfRule>
  </conditionalFormatting>
  <conditionalFormatting sqref="D35">
    <cfRule type="expression" dxfId="130" priority="235">
      <formula>IF($B35&lt;&gt;"",1,0)</formula>
    </cfRule>
  </conditionalFormatting>
  <conditionalFormatting sqref="D38">
    <cfRule type="expression" dxfId="129" priority="234">
      <formula>IF($B38&lt;&gt;"",1,0)</formula>
    </cfRule>
  </conditionalFormatting>
  <conditionalFormatting sqref="D42">
    <cfRule type="expression" dxfId="128" priority="233">
      <formula>IF($B42&lt;&gt;"",1,0)</formula>
    </cfRule>
  </conditionalFormatting>
  <conditionalFormatting sqref="D44">
    <cfRule type="expression" dxfId="127" priority="232">
      <formula>IF($B44&lt;&gt;"",1,0)</formula>
    </cfRule>
  </conditionalFormatting>
  <conditionalFormatting sqref="D49">
    <cfRule type="expression" dxfId="126" priority="231">
      <formula>IF($B49&lt;&gt;"",1,0)</formula>
    </cfRule>
  </conditionalFormatting>
  <conditionalFormatting sqref="D51">
    <cfRule type="expression" dxfId="125" priority="230">
      <formula>IF($B51&lt;&gt;"",1,0)</formula>
    </cfRule>
  </conditionalFormatting>
  <conditionalFormatting sqref="D54">
    <cfRule type="expression" dxfId="124" priority="229">
      <formula>IF($B54&lt;&gt;"",1,0)</formula>
    </cfRule>
  </conditionalFormatting>
  <conditionalFormatting sqref="D56">
    <cfRule type="expression" dxfId="123" priority="228">
      <formula>IF($B56&lt;&gt;"",1,0)</formula>
    </cfRule>
  </conditionalFormatting>
  <conditionalFormatting sqref="D66">
    <cfRule type="expression" dxfId="122" priority="227">
      <formula>IF($B66&lt;&gt;"",1,0)</formula>
    </cfRule>
  </conditionalFormatting>
  <conditionalFormatting sqref="D69">
    <cfRule type="expression" dxfId="121" priority="226">
      <formula>IF($B69&lt;&gt;"",1,0)</formula>
    </cfRule>
  </conditionalFormatting>
  <conditionalFormatting sqref="D71">
    <cfRule type="expression" dxfId="120" priority="225">
      <formula>IF($B71&lt;&gt;"",1,0)</formula>
    </cfRule>
  </conditionalFormatting>
  <conditionalFormatting sqref="D73">
    <cfRule type="expression" dxfId="119" priority="224">
      <formula>IF($B73&lt;&gt;"",1,0)</formula>
    </cfRule>
  </conditionalFormatting>
  <conditionalFormatting sqref="D75">
    <cfRule type="expression" dxfId="118" priority="223">
      <formula>IF($B75&lt;&gt;"",1,0)</formula>
    </cfRule>
  </conditionalFormatting>
  <conditionalFormatting sqref="D77">
    <cfRule type="expression" dxfId="117" priority="222">
      <formula>IF($B77&lt;&gt;"",1,0)</formula>
    </cfRule>
  </conditionalFormatting>
  <conditionalFormatting sqref="D80">
    <cfRule type="expression" dxfId="116" priority="221">
      <formula>IF($B80&lt;&gt;"",1,0)</formula>
    </cfRule>
  </conditionalFormatting>
  <conditionalFormatting sqref="D82">
    <cfRule type="expression" dxfId="115" priority="220">
      <formula>IF($B82&lt;&gt;"",1,0)</formula>
    </cfRule>
  </conditionalFormatting>
  <conditionalFormatting sqref="D84">
    <cfRule type="expression" dxfId="114" priority="219">
      <formula>IF($B84&lt;&gt;"",1,0)</formula>
    </cfRule>
  </conditionalFormatting>
  <conditionalFormatting sqref="D86">
    <cfRule type="expression" dxfId="113" priority="218">
      <formula>IF($B86&lt;&gt;"",1,0)</formula>
    </cfRule>
  </conditionalFormatting>
  <conditionalFormatting sqref="D89">
    <cfRule type="expression" dxfId="112" priority="217">
      <formula>IF($B89&lt;&gt;"",1,0)</formula>
    </cfRule>
  </conditionalFormatting>
  <conditionalFormatting sqref="D91">
    <cfRule type="expression" dxfId="111" priority="216">
      <formula>IF($B91&lt;&gt;"",1,0)</formula>
    </cfRule>
  </conditionalFormatting>
  <conditionalFormatting sqref="D94">
    <cfRule type="expression" dxfId="110" priority="215">
      <formula>IF($B94&lt;&gt;"",1,0)</formula>
    </cfRule>
  </conditionalFormatting>
  <conditionalFormatting sqref="D96">
    <cfRule type="expression" dxfId="109" priority="214">
      <formula>IF($B96&lt;&gt;"",1,0)</formula>
    </cfRule>
  </conditionalFormatting>
  <conditionalFormatting sqref="D98">
    <cfRule type="expression" dxfId="108" priority="213">
      <formula>IF($B98&lt;&gt;"",1,0)</formula>
    </cfRule>
  </conditionalFormatting>
  <conditionalFormatting sqref="D100">
    <cfRule type="expression" dxfId="107" priority="212">
      <formula>IF($B100&lt;&gt;"",1,0)</formula>
    </cfRule>
  </conditionalFormatting>
  <conditionalFormatting sqref="D102">
    <cfRule type="expression" dxfId="106" priority="211">
      <formula>IF($B102&lt;&gt;"",1,0)</formula>
    </cfRule>
  </conditionalFormatting>
  <conditionalFormatting sqref="D108">
    <cfRule type="expression" dxfId="105" priority="139">
      <formula>IF($B108&lt;&gt;"",1,0)</formula>
    </cfRule>
  </conditionalFormatting>
  <conditionalFormatting sqref="D110">
    <cfRule type="cellIs" dxfId="104" priority="13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3" priority="24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2" priority="42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03">
    <cfRule type="expression" dxfId="101" priority="130">
      <formula>IF($B103&lt;&gt;"",1,0)</formula>
    </cfRule>
  </conditionalFormatting>
  <conditionalFormatting sqref="D212">
    <cfRule type="cellIs" dxfId="100" priority="12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99" priority="12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98" priority="129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97" priority="12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96" priority="12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95" priority="12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conditionalFormatting sqref="E6">
    <cfRule type="expression" dxfId="94" priority="81">
      <formula>IF($B6&lt;&gt;"",1,0)</formula>
    </cfRule>
  </conditionalFormatting>
  <conditionalFormatting sqref="E10">
    <cfRule type="expression" dxfId="93" priority="80">
      <formula>IF($B10&lt;&gt;"",1,0)</formula>
    </cfRule>
  </conditionalFormatting>
  <conditionalFormatting sqref="E16">
    <cfRule type="expression" dxfId="92" priority="79">
      <formula>IF($B16&lt;&gt;"",1,0)</formula>
    </cfRule>
  </conditionalFormatting>
  <conditionalFormatting sqref="E18">
    <cfRule type="expression" dxfId="91" priority="78">
      <formula>IF($B18&lt;&gt;"",1,0)</formula>
    </cfRule>
  </conditionalFormatting>
  <conditionalFormatting sqref="E20">
    <cfRule type="expression" dxfId="90" priority="77">
      <formula>IF($B20&lt;&gt;"",1,0)</formula>
    </cfRule>
  </conditionalFormatting>
  <conditionalFormatting sqref="E22">
    <cfRule type="expression" dxfId="89" priority="76">
      <formula>IF($B22&lt;&gt;"",1,0)</formula>
    </cfRule>
  </conditionalFormatting>
  <conditionalFormatting sqref="E25">
    <cfRule type="expression" dxfId="88" priority="75">
      <formula>IF($B25&lt;&gt;"",1,0)</formula>
    </cfRule>
  </conditionalFormatting>
  <conditionalFormatting sqref="E27">
    <cfRule type="expression" dxfId="87" priority="74">
      <formula>IF($B27&lt;&gt;"",1,0)</formula>
    </cfRule>
  </conditionalFormatting>
  <conditionalFormatting sqref="E29">
    <cfRule type="expression" dxfId="86" priority="73">
      <formula>IF($B29&lt;&gt;"",1,0)</formula>
    </cfRule>
  </conditionalFormatting>
  <conditionalFormatting sqref="E31">
    <cfRule type="expression" dxfId="85" priority="72">
      <formula>IF($B31&lt;&gt;"",1,0)</formula>
    </cfRule>
  </conditionalFormatting>
  <conditionalFormatting sqref="E33">
    <cfRule type="expression" dxfId="84" priority="71">
      <formula>IF($B33&lt;&gt;"",1,0)</formula>
    </cfRule>
  </conditionalFormatting>
  <conditionalFormatting sqref="E35">
    <cfRule type="expression" dxfId="83" priority="70">
      <formula>IF($B35&lt;&gt;"",1,0)</formula>
    </cfRule>
  </conditionalFormatting>
  <conditionalFormatting sqref="E38">
    <cfRule type="expression" dxfId="82" priority="69">
      <formula>IF($B38&lt;&gt;"",1,0)</formula>
    </cfRule>
  </conditionalFormatting>
  <conditionalFormatting sqref="E42">
    <cfRule type="expression" dxfId="81" priority="68">
      <formula>IF($B42&lt;&gt;"",1,0)</formula>
    </cfRule>
  </conditionalFormatting>
  <conditionalFormatting sqref="E44">
    <cfRule type="expression" dxfId="80" priority="67">
      <formula>IF($B44&lt;&gt;"",1,0)</formula>
    </cfRule>
  </conditionalFormatting>
  <conditionalFormatting sqref="E49">
    <cfRule type="expression" dxfId="79" priority="66">
      <formula>IF($B49&lt;&gt;"",1,0)</formula>
    </cfRule>
  </conditionalFormatting>
  <conditionalFormatting sqref="E51">
    <cfRule type="expression" dxfId="78" priority="65">
      <formula>IF($B51&lt;&gt;"",1,0)</formula>
    </cfRule>
  </conditionalFormatting>
  <conditionalFormatting sqref="E54">
    <cfRule type="expression" dxfId="77" priority="64">
      <formula>IF($B54&lt;&gt;"",1,0)</formula>
    </cfRule>
  </conditionalFormatting>
  <conditionalFormatting sqref="E56">
    <cfRule type="expression" dxfId="76" priority="63">
      <formula>IF($B56&lt;&gt;"",1,0)</formula>
    </cfRule>
  </conditionalFormatting>
  <conditionalFormatting sqref="E66">
    <cfRule type="expression" dxfId="75" priority="62">
      <formula>IF($B66&lt;&gt;"",1,0)</formula>
    </cfRule>
  </conditionalFormatting>
  <conditionalFormatting sqref="E69">
    <cfRule type="expression" dxfId="74" priority="61">
      <formula>IF($B69&lt;&gt;"",1,0)</formula>
    </cfRule>
  </conditionalFormatting>
  <conditionalFormatting sqref="E71">
    <cfRule type="expression" dxfId="73" priority="60">
      <formula>IF($B71&lt;&gt;"",1,0)</formula>
    </cfRule>
  </conditionalFormatting>
  <conditionalFormatting sqref="E73">
    <cfRule type="expression" dxfId="72" priority="59">
      <formula>IF($B73&lt;&gt;"",1,0)</formula>
    </cfRule>
  </conditionalFormatting>
  <conditionalFormatting sqref="E75">
    <cfRule type="expression" dxfId="71" priority="58">
      <formula>IF($B75&lt;&gt;"",1,0)</formula>
    </cfRule>
  </conditionalFormatting>
  <conditionalFormatting sqref="E77">
    <cfRule type="expression" dxfId="70" priority="57">
      <formula>IF($B77&lt;&gt;"",1,0)</formula>
    </cfRule>
  </conditionalFormatting>
  <conditionalFormatting sqref="E80">
    <cfRule type="expression" dxfId="69" priority="56">
      <formula>IF($B80&lt;&gt;"",1,0)</formula>
    </cfRule>
  </conditionalFormatting>
  <conditionalFormatting sqref="E82">
    <cfRule type="expression" dxfId="68" priority="55">
      <formula>IF($B82&lt;&gt;"",1,0)</formula>
    </cfRule>
  </conditionalFormatting>
  <conditionalFormatting sqref="E84">
    <cfRule type="expression" dxfId="67" priority="54">
      <formula>IF($B84&lt;&gt;"",1,0)</formula>
    </cfRule>
  </conditionalFormatting>
  <conditionalFormatting sqref="E86">
    <cfRule type="expression" dxfId="66" priority="53">
      <formula>IF($B86&lt;&gt;"",1,0)</formula>
    </cfRule>
  </conditionalFormatting>
  <conditionalFormatting sqref="E89">
    <cfRule type="expression" dxfId="65" priority="52">
      <formula>IF($B89&lt;&gt;"",1,0)</formula>
    </cfRule>
  </conditionalFormatting>
  <conditionalFormatting sqref="E91">
    <cfRule type="expression" dxfId="64" priority="51">
      <formula>IF($B91&lt;&gt;"",1,0)</formula>
    </cfRule>
  </conditionalFormatting>
  <conditionalFormatting sqref="E94">
    <cfRule type="expression" dxfId="63" priority="50">
      <formula>IF($B94&lt;&gt;"",1,0)</formula>
    </cfRule>
  </conditionalFormatting>
  <conditionalFormatting sqref="E96">
    <cfRule type="expression" dxfId="62" priority="49">
      <formula>IF($B96&lt;&gt;"",1,0)</formula>
    </cfRule>
  </conditionalFormatting>
  <conditionalFormatting sqref="E98">
    <cfRule type="expression" dxfId="61" priority="48">
      <formula>IF($B98&lt;&gt;"",1,0)</formula>
    </cfRule>
  </conditionalFormatting>
  <conditionalFormatting sqref="E100">
    <cfRule type="expression" dxfId="60" priority="47">
      <formula>IF($B100&lt;&gt;"",1,0)</formula>
    </cfRule>
  </conditionalFormatting>
  <conditionalFormatting sqref="E102">
    <cfRule type="expression" dxfId="59" priority="46">
      <formula>IF($B102&lt;&gt;"",1,0)</formula>
    </cfRule>
  </conditionalFormatting>
  <conditionalFormatting sqref="E108">
    <cfRule type="expression" dxfId="58" priority="45">
      <formula>IF($B108&lt;&gt;"",1,0)</formula>
    </cfRule>
  </conditionalFormatting>
  <conditionalFormatting sqref="E110">
    <cfRule type="cellIs" dxfId="57" priority="43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56" priority="44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55" priority="82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E103">
    <cfRule type="expression" dxfId="54" priority="42">
      <formula>IF($B103&lt;&gt;"",1,0)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G17" sqref="G17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1" width="9.140625" style="48"/>
    <col min="12" max="12" width="13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59" t="s">
        <v>179</v>
      </c>
      <c r="B1" s="60"/>
      <c r="C1" s="61"/>
      <c r="D1" s="60"/>
      <c r="E1" s="60"/>
    </row>
    <row r="3" spans="1:14" x14ac:dyDescent="0.3">
      <c r="A3" s="62" t="s">
        <v>1</v>
      </c>
      <c r="B3" s="62"/>
      <c r="C3" s="63" t="s">
        <v>2</v>
      </c>
      <c r="D3" s="53" t="s">
        <v>3</v>
      </c>
      <c r="E3" s="53" t="s">
        <v>4</v>
      </c>
    </row>
    <row r="4" spans="1:14" x14ac:dyDescent="0.3">
      <c r="A4" s="54"/>
      <c r="B4" s="54"/>
      <c r="C4" s="54"/>
      <c r="D4" s="54"/>
      <c r="E4" s="54"/>
    </row>
    <row r="5" spans="1:14" x14ac:dyDescent="0.3">
      <c r="A5" s="55"/>
      <c r="B5" s="55"/>
      <c r="C5" s="55"/>
      <c r="D5" s="55"/>
      <c r="E5" s="55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957</v>
      </c>
      <c r="E10" s="29">
        <f>E11+E12+E13+E14+E15</f>
        <v>18331625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957</v>
      </c>
      <c r="E11" s="25">
        <v>18331625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45</v>
      </c>
      <c r="E18" s="29">
        <f>E19</f>
        <v>939379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45</v>
      </c>
      <c r="E19" s="25">
        <v>939379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19</v>
      </c>
      <c r="E20" s="29">
        <f>E21</f>
        <v>1038830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19</v>
      </c>
      <c r="E21" s="25">
        <v>1038830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7</v>
      </c>
      <c r="E35" s="29">
        <f>E36+E37</f>
        <v>159261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7</v>
      </c>
      <c r="E36" s="25">
        <v>159261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496</v>
      </c>
      <c r="E38" s="29">
        <f>E39+E40+E41</f>
        <v>9307013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496</v>
      </c>
      <c r="E39" s="25">
        <v>9307013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84</v>
      </c>
      <c r="E44" s="29">
        <f>E45+E46+E47+E48</f>
        <v>3628046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84</v>
      </c>
      <c r="E45" s="25">
        <v>3628046</v>
      </c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161</v>
      </c>
      <c r="E49" s="29">
        <f>E50</f>
        <v>3549706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161</v>
      </c>
      <c r="E50" s="25">
        <v>3549706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447</v>
      </c>
      <c r="E54" s="29">
        <f>E55</f>
        <v>33979273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447</v>
      </c>
      <c r="E55" s="25">
        <v>33979273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30</v>
      </c>
      <c r="E66" s="29">
        <f>E67+E68</f>
        <v>520705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30</v>
      </c>
      <c r="E67" s="25">
        <v>520705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227</v>
      </c>
      <c r="E69" s="29">
        <f>E70</f>
        <v>2613375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227</v>
      </c>
      <c r="E70" s="25">
        <v>2613375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7</v>
      </c>
      <c r="E73" s="29">
        <f>E74</f>
        <v>147768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7</v>
      </c>
      <c r="E74" s="25">
        <v>147768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11</v>
      </c>
      <c r="E75" s="29">
        <f>E76</f>
        <v>376690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11</v>
      </c>
      <c r="E76" s="25">
        <v>376690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7</v>
      </c>
      <c r="E82" s="29">
        <f>E83</f>
        <v>121498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7</v>
      </c>
      <c r="E83" s="25">
        <v>121498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60</v>
      </c>
      <c r="E86" s="29">
        <f>E87+E88</f>
        <v>1477676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60</v>
      </c>
      <c r="E88" s="25">
        <v>1477676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15</v>
      </c>
      <c r="E89" s="29">
        <f>E90</f>
        <v>281462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15</v>
      </c>
      <c r="E90" s="25">
        <v>281462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97</v>
      </c>
      <c r="E100" s="29">
        <f>E101</f>
        <v>2628854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97</v>
      </c>
      <c r="E101" s="25">
        <v>2628854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4" t="s">
        <v>107</v>
      </c>
      <c r="B110" s="57"/>
      <c r="C110" s="58"/>
      <c r="D110" s="14">
        <v>2670</v>
      </c>
      <c r="E110" s="14">
        <v>79101161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2" t="s">
        <v>1</v>
      </c>
      <c r="B113" s="62" t="s">
        <v>108</v>
      </c>
      <c r="C113" s="63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974</v>
      </c>
      <c r="E116" s="37">
        <v>8713300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H213" sqref="H21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9" t="s">
        <v>180</v>
      </c>
      <c r="B1" s="61"/>
      <c r="C1" s="61"/>
      <c r="D1" s="60"/>
      <c r="E1" s="60"/>
    </row>
    <row r="3" spans="1:5" x14ac:dyDescent="0.3">
      <c r="A3" s="62" t="s">
        <v>1</v>
      </c>
      <c r="B3" s="62" t="s">
        <v>108</v>
      </c>
      <c r="C3" s="69" t="s">
        <v>109</v>
      </c>
      <c r="D3" s="65" t="s">
        <v>181</v>
      </c>
      <c r="E3" s="65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6" t="s">
        <v>182</v>
      </c>
      <c r="C6" s="9" t="s">
        <v>183</v>
      </c>
      <c r="D6" s="25">
        <v>19300</v>
      </c>
      <c r="E6" s="25">
        <v>8780348</v>
      </c>
    </row>
    <row r="7" spans="1:5" x14ac:dyDescent="0.3">
      <c r="A7" s="45">
        <v>2</v>
      </c>
      <c r="B7" s="54"/>
      <c r="C7" s="9" t="s">
        <v>184</v>
      </c>
      <c r="D7" s="25">
        <v>5500</v>
      </c>
      <c r="E7" s="25">
        <v>2697706</v>
      </c>
    </row>
    <row r="8" spans="1:5" x14ac:dyDescent="0.3">
      <c r="A8" s="45">
        <v>3</v>
      </c>
      <c r="B8" s="54"/>
      <c r="C8" s="9" t="s">
        <v>185</v>
      </c>
      <c r="D8" s="25"/>
      <c r="E8" s="25"/>
    </row>
    <row r="9" spans="1:5" x14ac:dyDescent="0.3">
      <c r="A9" s="45">
        <v>4</v>
      </c>
      <c r="B9" s="54"/>
      <c r="C9" s="9" t="s">
        <v>186</v>
      </c>
      <c r="D9" s="25"/>
      <c r="E9" s="25"/>
    </row>
    <row r="10" spans="1:5" x14ac:dyDescent="0.3">
      <c r="A10" s="45">
        <v>5</v>
      </c>
      <c r="B10" s="54"/>
      <c r="C10" s="10" t="s">
        <v>187</v>
      </c>
      <c r="D10" s="25"/>
      <c r="E10" s="25"/>
    </row>
    <row r="11" spans="1:5" x14ac:dyDescent="0.3">
      <c r="A11" s="45">
        <v>6</v>
      </c>
      <c r="B11" s="54"/>
      <c r="C11" s="10" t="s">
        <v>188</v>
      </c>
      <c r="D11" s="25"/>
      <c r="E11" s="25"/>
    </row>
    <row r="12" spans="1:5" x14ac:dyDescent="0.3">
      <c r="A12" s="45">
        <v>7</v>
      </c>
      <c r="B12" s="54"/>
      <c r="C12" s="9" t="s">
        <v>189</v>
      </c>
      <c r="D12" s="25"/>
      <c r="E12" s="25"/>
    </row>
    <row r="13" spans="1:5" x14ac:dyDescent="0.3">
      <c r="A13" s="45">
        <v>8</v>
      </c>
      <c r="B13" s="54"/>
      <c r="C13" s="9" t="s">
        <v>190</v>
      </c>
      <c r="D13" s="25"/>
      <c r="E13" s="25"/>
    </row>
    <row r="14" spans="1:5" x14ac:dyDescent="0.3">
      <c r="A14" s="45">
        <v>9</v>
      </c>
      <c r="B14" s="54"/>
      <c r="C14" s="9" t="s">
        <v>191</v>
      </c>
      <c r="D14" s="25">
        <v>1800</v>
      </c>
      <c r="E14" s="25">
        <v>1433274</v>
      </c>
    </row>
    <row r="15" spans="1:5" x14ac:dyDescent="0.3">
      <c r="A15" s="45">
        <v>10</v>
      </c>
      <c r="B15" s="54"/>
      <c r="C15" s="9" t="s">
        <v>192</v>
      </c>
      <c r="D15" s="25">
        <v>4000</v>
      </c>
      <c r="E15" s="25">
        <v>3318622</v>
      </c>
    </row>
    <row r="16" spans="1:5" x14ac:dyDescent="0.3">
      <c r="A16" s="45">
        <v>11</v>
      </c>
      <c r="B16" s="54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3000</v>
      </c>
      <c r="E18" s="25">
        <v>2402302</v>
      </c>
    </row>
    <row r="19" spans="1:5" x14ac:dyDescent="0.3">
      <c r="A19" s="45">
        <v>14</v>
      </c>
      <c r="B19" s="54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1200</v>
      </c>
      <c r="E20" s="25">
        <v>427298</v>
      </c>
    </row>
    <row r="21" spans="1:5" x14ac:dyDescent="0.3">
      <c r="A21" s="45">
        <v>16</v>
      </c>
      <c r="B21" s="54"/>
      <c r="C21" s="9" t="s">
        <v>198</v>
      </c>
      <c r="D21" s="25">
        <v>300</v>
      </c>
      <c r="E21" s="25">
        <v>227520</v>
      </c>
    </row>
    <row r="22" spans="1:5" x14ac:dyDescent="0.3">
      <c r="A22" s="45">
        <v>17</v>
      </c>
      <c r="B22" s="54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3000</v>
      </c>
      <c r="E23" s="25">
        <v>1847862</v>
      </c>
    </row>
    <row r="24" spans="1:5" x14ac:dyDescent="0.3">
      <c r="A24" s="45">
        <v>19</v>
      </c>
      <c r="B24" s="54"/>
      <c r="C24" s="9" t="s">
        <v>201</v>
      </c>
      <c r="D24" s="25">
        <v>3500</v>
      </c>
      <c r="E24" s="25">
        <v>1808749</v>
      </c>
    </row>
    <row r="25" spans="1:5" x14ac:dyDescent="0.3">
      <c r="A25" s="45">
        <v>20</v>
      </c>
      <c r="B25" s="54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1600</v>
      </c>
      <c r="E27" s="25">
        <v>1243266</v>
      </c>
    </row>
    <row r="28" spans="1:5" x14ac:dyDescent="0.3">
      <c r="A28" s="45">
        <v>23</v>
      </c>
      <c r="B28" s="54"/>
      <c r="C28" s="9" t="s">
        <v>205</v>
      </c>
      <c r="D28" s="25">
        <v>2900</v>
      </c>
      <c r="E28" s="25">
        <v>2162112</v>
      </c>
    </row>
    <row r="29" spans="1:5" x14ac:dyDescent="0.3">
      <c r="A29" s="45">
        <v>24</v>
      </c>
      <c r="B29" s="54"/>
      <c r="C29" s="9" t="s">
        <v>206</v>
      </c>
      <c r="D29" s="25">
        <v>500</v>
      </c>
      <c r="E29" s="25">
        <v>121235</v>
      </c>
    </row>
    <row r="30" spans="1:5" x14ac:dyDescent="0.3">
      <c r="A30" s="45">
        <v>25</v>
      </c>
      <c r="B30" s="54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5700</v>
      </c>
      <c r="E31" s="25">
        <v>3285433</v>
      </c>
    </row>
    <row r="32" spans="1:5" x14ac:dyDescent="0.3">
      <c r="A32" s="45">
        <v>27</v>
      </c>
      <c r="B32" s="54"/>
      <c r="C32" s="9" t="s">
        <v>209</v>
      </c>
      <c r="D32" s="25">
        <v>17500</v>
      </c>
      <c r="E32" s="25">
        <v>11140049</v>
      </c>
    </row>
    <row r="33" spans="1:5" x14ac:dyDescent="0.3">
      <c r="A33" s="45">
        <v>28</v>
      </c>
      <c r="B33" s="54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7700</v>
      </c>
      <c r="E34" s="25">
        <v>3416232</v>
      </c>
    </row>
    <row r="35" spans="1:5" x14ac:dyDescent="0.3">
      <c r="A35" s="45">
        <v>30</v>
      </c>
      <c r="B35" s="54"/>
      <c r="C35" s="9" t="s">
        <v>212</v>
      </c>
      <c r="D35" s="25">
        <v>2500</v>
      </c>
      <c r="E35" s="25">
        <v>911218</v>
      </c>
    </row>
    <row r="36" spans="1:5" x14ac:dyDescent="0.3">
      <c r="A36" s="45">
        <v>31</v>
      </c>
      <c r="B36" s="54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2800</v>
      </c>
      <c r="E37" s="25">
        <v>3121407</v>
      </c>
    </row>
    <row r="38" spans="1:5" x14ac:dyDescent="0.3">
      <c r="A38" s="45">
        <v>33</v>
      </c>
      <c r="B38" s="54"/>
      <c r="C38" s="9" t="s">
        <v>215</v>
      </c>
      <c r="D38" s="25">
        <v>300</v>
      </c>
      <c r="E38" s="25">
        <v>222799</v>
      </c>
    </row>
    <row r="39" spans="1:5" x14ac:dyDescent="0.3">
      <c r="A39" s="45">
        <v>34</v>
      </c>
      <c r="B39" s="54"/>
      <c r="C39" s="9" t="s">
        <v>216</v>
      </c>
      <c r="D39" s="25"/>
      <c r="E39" s="25"/>
    </row>
    <row r="40" spans="1:5" x14ac:dyDescent="0.3">
      <c r="A40" s="45">
        <v>35</v>
      </c>
      <c r="B40" s="54"/>
      <c r="C40" s="9" t="s">
        <v>217</v>
      </c>
      <c r="D40" s="25"/>
      <c r="E40" s="25"/>
    </row>
    <row r="41" spans="1:5" x14ac:dyDescent="0.3">
      <c r="A41" s="45">
        <v>36</v>
      </c>
      <c r="B41" s="54"/>
      <c r="C41" s="9" t="s">
        <v>218</v>
      </c>
      <c r="D41" s="25">
        <v>2500</v>
      </c>
      <c r="E41" s="25">
        <v>418268</v>
      </c>
    </row>
    <row r="42" spans="1:5" x14ac:dyDescent="0.3">
      <c r="A42" s="45">
        <v>37</v>
      </c>
      <c r="B42" s="54"/>
      <c r="C42" s="9" t="s">
        <v>219</v>
      </c>
      <c r="D42" s="25">
        <v>19500</v>
      </c>
      <c r="E42" s="25">
        <v>8524131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/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/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/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/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/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/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/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/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/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/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/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/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/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/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/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/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/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/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/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/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/>
    </row>
    <row r="64" spans="1:5" x14ac:dyDescent="0.3">
      <c r="A64" s="45">
        <v>59</v>
      </c>
      <c r="B64" s="66" t="s">
        <v>241</v>
      </c>
      <c r="C64" s="9" t="s">
        <v>242</v>
      </c>
      <c r="D64" s="25">
        <v>490</v>
      </c>
      <c r="E64" s="25">
        <v>146969</v>
      </c>
    </row>
    <row r="65" spans="1:5" x14ac:dyDescent="0.3">
      <c r="A65" s="45">
        <v>60</v>
      </c>
      <c r="B65" s="54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5000</v>
      </c>
      <c r="E69" s="25">
        <v>2683654</v>
      </c>
    </row>
    <row r="70" spans="1:5" x14ac:dyDescent="0.3">
      <c r="A70" s="45">
        <v>65</v>
      </c>
      <c r="B70" s="54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400</v>
      </c>
      <c r="E73" s="25">
        <v>176226</v>
      </c>
    </row>
    <row r="74" spans="1:5" x14ac:dyDescent="0.3">
      <c r="A74" s="45">
        <v>69</v>
      </c>
      <c r="B74" s="54"/>
      <c r="C74" s="9" t="s">
        <v>252</v>
      </c>
      <c r="D74" s="25">
        <v>800</v>
      </c>
      <c r="E74" s="25">
        <v>281402</v>
      </c>
    </row>
    <row r="75" spans="1:5" x14ac:dyDescent="0.3">
      <c r="A75" s="45">
        <v>70</v>
      </c>
      <c r="B75" s="54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/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100</v>
      </c>
      <c r="E77" s="25">
        <v>52697</v>
      </c>
    </row>
    <row r="78" spans="1:5" x14ac:dyDescent="0.3">
      <c r="A78" s="45">
        <v>73</v>
      </c>
      <c r="B78" s="54"/>
      <c r="C78" s="9" t="s">
        <v>256</v>
      </c>
      <c r="D78" s="25">
        <v>400</v>
      </c>
      <c r="E78" s="25">
        <v>156026</v>
      </c>
    </row>
    <row r="79" spans="1:5" x14ac:dyDescent="0.3">
      <c r="A79" s="45">
        <v>74</v>
      </c>
      <c r="B79" s="54"/>
      <c r="C79" s="9" t="s">
        <v>257</v>
      </c>
      <c r="D79" s="25">
        <v>1500</v>
      </c>
      <c r="E79" s="25">
        <v>664004</v>
      </c>
    </row>
    <row r="80" spans="1:5" x14ac:dyDescent="0.3">
      <c r="A80" s="45">
        <v>75</v>
      </c>
      <c r="B80" s="54"/>
      <c r="C80" s="9" t="s">
        <v>258</v>
      </c>
      <c r="D80" s="25">
        <v>100</v>
      </c>
      <c r="E80" s="25">
        <v>31400</v>
      </c>
    </row>
    <row r="81" spans="1:5" x14ac:dyDescent="0.3">
      <c r="A81" s="45">
        <v>76</v>
      </c>
      <c r="B81" s="54"/>
      <c r="C81" s="9" t="s">
        <v>259</v>
      </c>
      <c r="D81" s="25">
        <v>100</v>
      </c>
      <c r="E81" s="25">
        <v>25085</v>
      </c>
    </row>
    <row r="82" spans="1:5" x14ac:dyDescent="0.3">
      <c r="A82" s="45">
        <v>77</v>
      </c>
      <c r="B82" s="54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160</v>
      </c>
      <c r="E83" s="25">
        <v>119969</v>
      </c>
    </row>
    <row r="84" spans="1:5" x14ac:dyDescent="0.3">
      <c r="A84" s="45">
        <v>79</v>
      </c>
      <c r="B84" s="55"/>
      <c r="C84" s="9" t="s">
        <v>262</v>
      </c>
      <c r="D84" s="25"/>
      <c r="E84" s="25"/>
    </row>
    <row r="85" spans="1:5" ht="15.75" customHeight="1" x14ac:dyDescent="0.3">
      <c r="A85" s="73" t="s">
        <v>263</v>
      </c>
      <c r="B85" s="57"/>
      <c r="C85" s="57"/>
      <c r="D85" s="57"/>
      <c r="E85" s="57"/>
    </row>
    <row r="86" spans="1:5" x14ac:dyDescent="0.3">
      <c r="A86" s="11">
        <v>80</v>
      </c>
      <c r="B86" s="66" t="s">
        <v>264</v>
      </c>
      <c r="C86" s="9" t="s">
        <v>265</v>
      </c>
      <c r="D86" s="25">
        <v>1</v>
      </c>
      <c r="E86" s="25">
        <v>1308</v>
      </c>
    </row>
    <row r="87" spans="1:5" x14ac:dyDescent="0.3">
      <c r="A87" s="45">
        <v>81</v>
      </c>
      <c r="B87" s="54"/>
      <c r="C87" s="9" t="s">
        <v>266</v>
      </c>
      <c r="D87" s="25"/>
      <c r="E87" s="25"/>
    </row>
    <row r="88" spans="1:5" x14ac:dyDescent="0.3">
      <c r="A88" s="11">
        <v>82</v>
      </c>
      <c r="B88" s="54"/>
      <c r="C88" s="9" t="s">
        <v>191</v>
      </c>
      <c r="D88" s="25">
        <v>60</v>
      </c>
      <c r="E88" s="25">
        <v>136875</v>
      </c>
    </row>
    <row r="89" spans="1:5" x14ac:dyDescent="0.3">
      <c r="A89" s="45">
        <v>83</v>
      </c>
      <c r="B89" s="54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40</v>
      </c>
      <c r="E94" s="25">
        <v>57594</v>
      </c>
    </row>
    <row r="95" spans="1:5" x14ac:dyDescent="0.3">
      <c r="A95" s="45">
        <v>89</v>
      </c>
      <c r="B95" s="54"/>
      <c r="C95" s="9" t="s">
        <v>202</v>
      </c>
      <c r="D95" s="25"/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10</v>
      </c>
      <c r="E96" s="25">
        <v>21278</v>
      </c>
    </row>
    <row r="97" spans="1:5" x14ac:dyDescent="0.3">
      <c r="A97" s="45">
        <v>91</v>
      </c>
      <c r="B97" s="54"/>
      <c r="C97" s="9" t="s">
        <v>208</v>
      </c>
      <c r="D97" s="25">
        <v>60</v>
      </c>
      <c r="E97" s="25">
        <v>97132</v>
      </c>
    </row>
    <row r="98" spans="1:5" x14ac:dyDescent="0.3">
      <c r="A98" s="11">
        <v>92</v>
      </c>
      <c r="B98" s="54"/>
      <c r="C98" s="9" t="s">
        <v>269</v>
      </c>
      <c r="D98" s="25">
        <v>60</v>
      </c>
      <c r="E98" s="25">
        <v>73311</v>
      </c>
    </row>
    <row r="99" spans="1:5" x14ac:dyDescent="0.3">
      <c r="A99" s="45">
        <v>93</v>
      </c>
      <c r="B99" s="54"/>
      <c r="C99" s="9" t="s">
        <v>270</v>
      </c>
      <c r="D99" s="25">
        <v>50</v>
      </c>
      <c r="E99" s="25">
        <v>49241</v>
      </c>
    </row>
    <row r="100" spans="1:5" x14ac:dyDescent="0.3">
      <c r="A100" s="11">
        <v>94</v>
      </c>
      <c r="B100" s="54"/>
      <c r="C100" s="9" t="s">
        <v>214</v>
      </c>
      <c r="D100" s="25">
        <v>200</v>
      </c>
      <c r="E100" s="25">
        <v>647297</v>
      </c>
    </row>
    <row r="101" spans="1:5" x14ac:dyDescent="0.3">
      <c r="A101" s="45">
        <v>95</v>
      </c>
      <c r="B101" s="54"/>
      <c r="C101" s="9" t="s">
        <v>215</v>
      </c>
      <c r="D101" s="25"/>
      <c r="E101" s="25"/>
    </row>
    <row r="102" spans="1:5" x14ac:dyDescent="0.3">
      <c r="A102" s="11">
        <v>96</v>
      </c>
      <c r="B102" s="54"/>
      <c r="C102" s="9" t="s">
        <v>271</v>
      </c>
      <c r="D102" s="25"/>
      <c r="E102" s="25"/>
    </row>
    <row r="103" spans="1:5" x14ac:dyDescent="0.3">
      <c r="A103" s="45">
        <v>97</v>
      </c>
      <c r="B103" s="54"/>
      <c r="C103" s="12" t="s">
        <v>272</v>
      </c>
      <c r="D103" s="25">
        <v>50</v>
      </c>
      <c r="E103" s="25">
        <v>26968</v>
      </c>
    </row>
    <row r="104" spans="1:5" x14ac:dyDescent="0.3">
      <c r="A104" s="11">
        <v>98</v>
      </c>
      <c r="B104" s="54"/>
      <c r="C104" s="12" t="s">
        <v>273</v>
      </c>
      <c r="D104" s="25">
        <v>1800</v>
      </c>
      <c r="E104" s="25">
        <v>2507961</v>
      </c>
    </row>
    <row r="105" spans="1:5" x14ac:dyDescent="0.3">
      <c r="A105" s="45">
        <v>99</v>
      </c>
      <c r="B105" s="55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116481</v>
      </c>
      <c r="E106" s="14">
        <v>65466228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2" t="s">
        <v>1</v>
      </c>
      <c r="B109" s="62" t="s">
        <v>108</v>
      </c>
      <c r="C109" s="69" t="s">
        <v>109</v>
      </c>
      <c r="D109" s="65" t="s">
        <v>181</v>
      </c>
      <c r="E109" s="65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2846</v>
      </c>
      <c r="E112" s="8">
        <v>9873246</v>
      </c>
    </row>
    <row r="113" spans="1:5" x14ac:dyDescent="0.3">
      <c r="B113" s="11"/>
    </row>
    <row r="115" spans="1:5" x14ac:dyDescent="0.3">
      <c r="A115" s="62" t="s">
        <v>1</v>
      </c>
      <c r="B115" s="62" t="s">
        <v>108</v>
      </c>
      <c r="C115" s="69" t="s">
        <v>109</v>
      </c>
      <c r="D115" s="65" t="s">
        <v>275</v>
      </c>
      <c r="E115" s="65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6" t="s">
        <v>276</v>
      </c>
      <c r="C118" s="17" t="s">
        <v>277</v>
      </c>
      <c r="D118" s="25">
        <v>4000</v>
      </c>
      <c r="E118" s="25">
        <v>5830016</v>
      </c>
    </row>
    <row r="119" spans="1:5" x14ac:dyDescent="0.3">
      <c r="A119" s="45">
        <v>2</v>
      </c>
      <c r="B119" s="54"/>
      <c r="C119" s="17" t="s">
        <v>278</v>
      </c>
      <c r="D119" s="25">
        <v>2200</v>
      </c>
      <c r="E119" s="25">
        <v>3453894</v>
      </c>
    </row>
    <row r="120" spans="1:5" x14ac:dyDescent="0.3">
      <c r="A120" s="45">
        <v>3</v>
      </c>
      <c r="B120" s="54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700</v>
      </c>
      <c r="E125" s="25">
        <v>991983</v>
      </c>
    </row>
    <row r="126" spans="1:5" x14ac:dyDescent="0.3">
      <c r="A126" s="45">
        <v>9</v>
      </c>
      <c r="B126" s="54"/>
      <c r="C126" s="17" t="s">
        <v>285</v>
      </c>
      <c r="D126" s="25">
        <v>1050</v>
      </c>
      <c r="E126" s="25">
        <v>2081580</v>
      </c>
    </row>
    <row r="127" spans="1:5" x14ac:dyDescent="0.3">
      <c r="A127" s="45">
        <v>10</v>
      </c>
      <c r="B127" s="54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400</v>
      </c>
      <c r="E129" s="25">
        <v>732540</v>
      </c>
    </row>
    <row r="130" spans="1:5" x14ac:dyDescent="0.3">
      <c r="A130" s="45">
        <v>13</v>
      </c>
      <c r="B130" s="54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500</v>
      </c>
      <c r="E131" s="25">
        <v>350241</v>
      </c>
    </row>
    <row r="132" spans="1:5" x14ac:dyDescent="0.3">
      <c r="A132" s="45">
        <v>15</v>
      </c>
      <c r="B132" s="54"/>
      <c r="C132" s="17" t="s">
        <v>291</v>
      </c>
      <c r="D132" s="25">
        <v>100</v>
      </c>
      <c r="E132" s="25">
        <v>163152</v>
      </c>
    </row>
    <row r="133" spans="1:5" x14ac:dyDescent="0.3">
      <c r="A133" s="45">
        <v>16</v>
      </c>
      <c r="B133" s="54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600</v>
      </c>
      <c r="E134" s="25">
        <v>1148457</v>
      </c>
    </row>
    <row r="135" spans="1:5" x14ac:dyDescent="0.3">
      <c r="A135" s="45">
        <v>18</v>
      </c>
      <c r="B135" s="54"/>
      <c r="C135" s="17" t="s">
        <v>294</v>
      </c>
      <c r="D135" s="25">
        <v>300</v>
      </c>
      <c r="E135" s="25">
        <v>463261</v>
      </c>
    </row>
    <row r="136" spans="1:5" x14ac:dyDescent="0.3">
      <c r="A136" s="45">
        <v>19</v>
      </c>
      <c r="B136" s="54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480</v>
      </c>
      <c r="E138" s="25">
        <v>735242</v>
      </c>
    </row>
    <row r="139" spans="1:5" x14ac:dyDescent="0.3">
      <c r="A139" s="45">
        <v>22</v>
      </c>
      <c r="B139" s="54"/>
      <c r="C139" s="17" t="s">
        <v>298</v>
      </c>
      <c r="D139" s="25">
        <v>800</v>
      </c>
      <c r="E139" s="25">
        <v>1397809</v>
      </c>
    </row>
    <row r="140" spans="1:5" x14ac:dyDescent="0.3">
      <c r="A140" s="45">
        <v>23</v>
      </c>
      <c r="B140" s="54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600</v>
      </c>
      <c r="E142" s="25">
        <v>750601</v>
      </c>
    </row>
    <row r="143" spans="1:5" x14ac:dyDescent="0.3">
      <c r="A143" s="45">
        <v>26</v>
      </c>
      <c r="B143" s="54"/>
      <c r="C143" s="17" t="s">
        <v>302</v>
      </c>
      <c r="D143" s="25">
        <v>5000</v>
      </c>
      <c r="E143" s="25">
        <v>6661377</v>
      </c>
    </row>
    <row r="144" spans="1:5" x14ac:dyDescent="0.3">
      <c r="A144" s="45">
        <v>27</v>
      </c>
      <c r="B144" s="54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5000</v>
      </c>
      <c r="E145" s="25">
        <v>4510915</v>
      </c>
    </row>
    <row r="146" spans="1:5" x14ac:dyDescent="0.3">
      <c r="A146" s="45">
        <v>29</v>
      </c>
      <c r="B146" s="54"/>
      <c r="C146" s="17" t="s">
        <v>305</v>
      </c>
      <c r="D146" s="25">
        <v>800</v>
      </c>
      <c r="E146" s="25">
        <v>648784</v>
      </c>
    </row>
    <row r="147" spans="1:5" x14ac:dyDescent="0.3">
      <c r="A147" s="45">
        <v>30</v>
      </c>
      <c r="B147" s="54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1300</v>
      </c>
      <c r="E148" s="25">
        <v>3495464</v>
      </c>
    </row>
    <row r="149" spans="1:5" x14ac:dyDescent="0.3">
      <c r="A149" s="45">
        <v>32</v>
      </c>
      <c r="B149" s="54"/>
      <c r="C149" s="17" t="s">
        <v>308</v>
      </c>
      <c r="D149" s="25">
        <v>10</v>
      </c>
      <c r="E149" s="25">
        <v>14513</v>
      </c>
    </row>
    <row r="150" spans="1:5" x14ac:dyDescent="0.3">
      <c r="A150" s="45">
        <v>33</v>
      </c>
      <c r="B150" s="54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5000</v>
      </c>
      <c r="E152" s="25">
        <v>5403464</v>
      </c>
    </row>
    <row r="153" spans="1:5" x14ac:dyDescent="0.3">
      <c r="A153" s="45">
        <v>36</v>
      </c>
      <c r="B153" s="55"/>
      <c r="C153" s="17" t="s">
        <v>312</v>
      </c>
      <c r="D153" s="25"/>
      <c r="E153" s="25">
        <v>0</v>
      </c>
    </row>
    <row r="154" spans="1:5" x14ac:dyDescent="0.3">
      <c r="A154" s="56" t="s">
        <v>107</v>
      </c>
      <c r="B154" s="57"/>
      <c r="C154" s="58"/>
      <c r="D154" s="14">
        <v>28840</v>
      </c>
      <c r="E154" s="14">
        <v>38833293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2" t="s">
        <v>1</v>
      </c>
      <c r="B157" s="62" t="s">
        <v>108</v>
      </c>
      <c r="C157" s="69" t="s">
        <v>109</v>
      </c>
      <c r="D157" s="65" t="s">
        <v>313</v>
      </c>
      <c r="E157" s="65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2317</v>
      </c>
      <c r="E160" s="41">
        <v>5568930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4433</v>
      </c>
      <c r="E162" s="41">
        <v>10083586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9271</v>
      </c>
      <c r="E163" s="41">
        <v>46934008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9" t="s">
        <v>109</v>
      </c>
      <c r="D166" s="65" t="s">
        <v>181</v>
      </c>
      <c r="E166" s="65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16344</v>
      </c>
      <c r="E169" s="8">
        <v>89726066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3574</v>
      </c>
      <c r="E170" s="8">
        <v>7403368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2238</v>
      </c>
      <c r="E171" s="8">
        <v>6725064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3171</v>
      </c>
      <c r="E172" s="8">
        <v>9411388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5" t="s">
        <v>181</v>
      </c>
      <c r="E175" s="65" t="s">
        <v>4</v>
      </c>
    </row>
    <row r="176" spans="1:5" ht="15" customHeight="1" x14ac:dyDescent="0.3">
      <c r="A176" s="61"/>
      <c r="B176" s="61"/>
      <c r="C176" s="71"/>
      <c r="D176" s="54"/>
      <c r="E176" s="54"/>
    </row>
    <row r="177" spans="1:5" ht="15" customHeight="1" x14ac:dyDescent="0.3">
      <c r="A177" s="68"/>
      <c r="B177" s="68"/>
      <c r="C177" s="72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13510</v>
      </c>
      <c r="E178" s="8">
        <v>21195299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2" t="s">
        <v>1</v>
      </c>
      <c r="B181" s="62" t="s">
        <v>108</v>
      </c>
      <c r="C181" s="69" t="s">
        <v>109</v>
      </c>
      <c r="D181" s="65" t="s">
        <v>181</v>
      </c>
      <c r="E181" s="65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5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f>1000+1000</f>
        <v>2000</v>
      </c>
      <c r="E185" s="25">
        <v>2875109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100</v>
      </c>
      <c r="E187" s="25">
        <v>127138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f>350+15</f>
        <v>365</v>
      </c>
      <c r="E193" s="25">
        <v>572634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6" t="s">
        <v>107</v>
      </c>
      <c r="B196" s="57"/>
      <c r="C196" s="58"/>
      <c r="D196" s="42">
        <v>2465</v>
      </c>
      <c r="E196" s="42">
        <v>3574881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2" t="s">
        <v>1</v>
      </c>
      <c r="B199" s="62" t="s">
        <v>108</v>
      </c>
      <c r="C199" s="69" t="s">
        <v>109</v>
      </c>
      <c r="D199" s="65" t="s">
        <v>275</v>
      </c>
      <c r="E199" s="65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4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105</v>
      </c>
      <c r="E203" s="25">
        <v>350019</v>
      </c>
    </row>
    <row r="204" spans="1:5" ht="15.75" customHeight="1" x14ac:dyDescent="0.3">
      <c r="A204" s="56" t="s">
        <v>107</v>
      </c>
      <c r="B204" s="57"/>
      <c r="C204" s="58"/>
      <c r="D204" s="14">
        <v>105</v>
      </c>
      <c r="E204" s="14">
        <v>350019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2" t="s">
        <v>1</v>
      </c>
      <c r="B207" s="62" t="s">
        <v>108</v>
      </c>
      <c r="C207" s="69" t="s">
        <v>109</v>
      </c>
      <c r="D207" s="65" t="s">
        <v>275</v>
      </c>
      <c r="E207" s="65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2" t="s">
        <v>1</v>
      </c>
      <c r="B213" s="62" t="s">
        <v>108</v>
      </c>
      <c r="C213" s="69" t="s">
        <v>109</v>
      </c>
      <c r="D213" s="65" t="s">
        <v>275</v>
      </c>
      <c r="E213" s="65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10947</v>
      </c>
      <c r="E216" s="8">
        <v>25171371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4" t="s">
        <v>1</v>
      </c>
      <c r="B220" s="74" t="s">
        <v>108</v>
      </c>
      <c r="C220" s="69" t="s">
        <v>109</v>
      </c>
      <c r="D220" s="65" t="s">
        <v>181</v>
      </c>
      <c r="E220" s="65" t="s">
        <v>342</v>
      </c>
      <c r="F220" s="65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991</v>
      </c>
      <c r="E223" s="26">
        <v>7368</v>
      </c>
      <c r="F223" s="26">
        <v>2627214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569</v>
      </c>
      <c r="E225" s="26">
        <v>1992</v>
      </c>
      <c r="F225" s="26">
        <v>545910</v>
      </c>
    </row>
    <row r="226" spans="1:6" ht="15.75" customHeight="1" x14ac:dyDescent="0.3">
      <c r="A226" s="45"/>
      <c r="B226" s="45"/>
      <c r="C226" s="9" t="s">
        <v>107</v>
      </c>
      <c r="D226" s="21">
        <v>1560</v>
      </c>
      <c r="E226" s="14">
        <v>9360</v>
      </c>
      <c r="F226" s="14">
        <v>3173124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4" t="s">
        <v>1</v>
      </c>
      <c r="B229" s="74" t="s">
        <v>108</v>
      </c>
      <c r="C229" s="69" t="s">
        <v>109</v>
      </c>
      <c r="D229" s="65" t="s">
        <v>275</v>
      </c>
      <c r="E229" s="65" t="s">
        <v>342</v>
      </c>
      <c r="F229" s="65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28" sqref="D28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180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1</v>
      </c>
      <c r="B5" s="62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37502</v>
      </c>
      <c r="E8" s="8">
        <v>3902924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1000</v>
      </c>
      <c r="E11" s="8">
        <v>2331090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4416</v>
      </c>
      <c r="E12" s="8">
        <v>42358160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1069</v>
      </c>
      <c r="E13" s="8">
        <v>1294002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2276</v>
      </c>
      <c r="E14" s="8">
        <v>2349272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1130</v>
      </c>
      <c r="E15" s="8">
        <v>1520392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648</v>
      </c>
      <c r="E16" s="8">
        <v>2968722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6" t="s">
        <v>107</v>
      </c>
      <c r="B24" s="57"/>
      <c r="C24" s="58"/>
      <c r="D24" s="7">
        <v>48041</v>
      </c>
      <c r="E24" s="7">
        <v>56724562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25" sqref="B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368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369</v>
      </c>
      <c r="C3" s="7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370</v>
      </c>
      <c r="C7" s="7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2025-04-20T23:14:46Z</dcterms:modified>
</cp:coreProperties>
</file>