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00" yWindow="7485" windowWidth="14745" windowHeight="7695"/>
  </bookViews>
  <sheets>
    <sheet name="среднегодовая 2025" sheetId="2" r:id="rId1"/>
  </sheets>
  <calcPr calcId="144525" iterateDelta="1E-4"/>
</workbook>
</file>

<file path=xl/calcChain.xml><?xml version="1.0" encoding="utf-8"?>
<calcChain xmlns="http://schemas.openxmlformats.org/spreadsheetml/2006/main">
  <c r="D33" i="2" l="1"/>
  <c r="D34" i="2"/>
  <c r="D13" i="2" l="1"/>
  <c r="D35" i="2" l="1"/>
  <c r="C35" i="2"/>
  <c r="D28" i="2"/>
  <c r="C39" i="2" l="1"/>
</calcChain>
</file>

<file path=xl/sharedStrings.xml><?xml version="1.0" encoding="utf-8"?>
<sst xmlns="http://schemas.openxmlformats.org/spreadsheetml/2006/main" count="34" uniqueCount="24">
  <si>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</si>
  <si>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</si>
  <si>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</si>
  <si>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</si>
  <si>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</si>
  <si>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</si>
  <si>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к решению комиссии по разработке ТП ОМС</t>
  </si>
  <si>
    <t>Законченный случай</t>
  </si>
  <si>
    <t>в том числе по профилю "Онкология"</t>
  </si>
  <si>
    <t>Объем</t>
  </si>
  <si>
    <t>Эндоскопические диагностические исследования</t>
  </si>
  <si>
    <t>ВМП</t>
  </si>
  <si>
    <t xml:space="preserve">МРТ </t>
  </si>
  <si>
    <t xml:space="preserve">СКТ 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</si>
  <si>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</si>
  <si>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УЗИ сердечно-сосудистой системы</t>
  </si>
  <si>
    <t>Приложение № 1</t>
  </si>
  <si>
    <t>Диспансерное наблюдение взрослого населения по поводу онкологических заболеваний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</si>
  <si>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</si>
  <si>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</si>
  <si>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</si>
  <si>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</si>
  <si>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 xml:space="preserve">Объемы финансирования ОГБУЗ "Онкологический диспансер",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2025 года (с 01.05.2025)                                                                 </t>
  </si>
  <si>
    <t>от "13" мая 2025 г.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</si>
</sst>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6" fillId="0" borderId="4" xfId="0" applyFont="1" applyBorder="1" applyAlignment="1">
      <alignment horizontal="left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Fill="1" applyBorder="1" applyAlignment="1">
      <alignment vertical="center" wrapText="1"/>
    </xf>
    <xf numFmtId="3" fontId="6" fillId="0" borderId="1" xfId="5" applyNumberFormat="1" applyFont="1" applyBorder="1" applyAlignment="1">
      <alignment horizontal="center" vertical="center" wrapText="1"/>
    </xf>
    <xf numFmtId="167" fontId="6" fillId="0" borderId="1" xfId="5" applyNumberFormat="1" applyFont="1" applyBorder="1" applyAlignment="1">
      <alignment horizontal="center"/>
    </xf>
    <xf numFmtId="0" fontId="8" fillId="0" borderId="0" xfId="0" applyFont="1" applyAlignment="1">
      <alignment vertical="center"/>
    </xf>
    <xf numFmtId="0" fontId="6" fillId="0" borderId="1" xfId="0" applyFont="1" applyBorder="1" applyAlignment="1">
      <alignment vertical="center" wrapText="1"/>
    </xf>
    <xf numFmtId="166" fontId="6" fillId="0" borderId="4" xfId="5" applyNumberFormat="1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2" fillId="0" borderId="1" xfId="5" applyNumberFormat="1" applyFont="1" applyBorder="1"/>
    <xf numFmtId="3" fontId="2" fillId="0" borderId="1" xfId="0" applyNumberFormat="1" applyFont="1" applyBorder="1"/>
    <xf numFmtId="0" fontId="2" fillId="0" borderId="4" xfId="0" applyFont="1" applyBorder="1" applyAlignment="1">
      <alignment vertical="center" wrapText="1"/>
    </xf>
    <xf numFmtId="166" fontId="6" fillId="0" borderId="1" xfId="5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Fill="1"/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"/>
  <sheetViews>
    <sheetView tabSelected="1" zoomScaleNormal="100" zoomScaleSheetLayoutView="100" workbookViewId="0">
      <selection activeCell="C1" sqref="C1:E3"/>
    </sheetView>
  </sheetViews>
  <sheetFormatPr defaultRowHeight="15" x14ac:dyDescent="0.25"/>
  <cols>
    <col min="1" max="1" width="9.140625" style="10"/>
    <col min="2" max="2" width="34.85546875" style="10" customWidth="1"/>
    <col min="3" max="3" width="24.85546875" style="10" customWidth="1"/>
    <col min="4" max="4" width="27.42578125" style="10" customWidth="1"/>
    <col min="5" max="16384" width="9.140625" style="10"/>
  </cols>
  <sheetData>
    <row r="1" spans="1:13" x14ac:dyDescent="0.25">
      <c r="C1" s="39"/>
      <c r="D1" s="40" t="s">
        <v>16</v>
      </c>
      <c r="E1" s="40"/>
    </row>
    <row r="2" spans="1:13" x14ac:dyDescent="0.25">
      <c r="C2" s="40" t="s">
        <v>6</v>
      </c>
      <c r="D2" s="40"/>
      <c r="E2" s="40"/>
    </row>
    <row r="3" spans="1:13" x14ac:dyDescent="0.25">
      <c r="C3" s="40" t="s">
        <v>23</v>
      </c>
      <c r="D3" s="40"/>
      <c r="E3" s="40"/>
    </row>
    <row r="4" spans="1:13" x14ac:dyDescent="0.25">
      <c r="C4" s="20"/>
      <c r="D4" s="20"/>
      <c r="E4" s="20"/>
    </row>
    <row r="5" spans="1:13" ht="78.75" customHeight="1" x14ac:dyDescent="0.25">
      <c r="A5" s="38" t="s">
        <v>22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7" spans="1:13" ht="15.75" x14ac:dyDescent="0.25">
      <c r="B7" s="6" t="s">
        <v>5</v>
      </c>
      <c r="C7" s="6" t="s">
        <v>7</v>
      </c>
      <c r="D7" s="6" t="s">
        <v>1</v>
      </c>
      <c r="E7" s="3"/>
      <c r="F7" s="3"/>
    </row>
    <row r="8" spans="1:13" ht="15.75" x14ac:dyDescent="0.25">
      <c r="B8" s="5">
        <v>1</v>
      </c>
      <c r="C8" s="5">
        <v>2</v>
      </c>
      <c r="D8" s="5">
        <v>3</v>
      </c>
      <c r="E8" s="3"/>
      <c r="F8" s="3"/>
    </row>
    <row r="9" spans="1:13" ht="15.75" x14ac:dyDescent="0.25">
      <c r="B9" s="4" t="s">
        <v>5</v>
      </c>
      <c r="C9" s="18">
        <v>1452</v>
      </c>
      <c r="D9" s="13">
        <v>201343865</v>
      </c>
    </row>
    <row r="10" spans="1:13" ht="31.5" x14ac:dyDescent="0.25">
      <c r="B10" s="16" t="s">
        <v>8</v>
      </c>
      <c r="C10" s="18">
        <v>1356</v>
      </c>
      <c r="D10" s="31">
        <v>192999503</v>
      </c>
    </row>
    <row r="11" spans="1:13" ht="15.75" x14ac:dyDescent="0.25">
      <c r="B11" s="21" t="s">
        <v>11</v>
      </c>
      <c r="C11" s="23">
        <v>73</v>
      </c>
      <c r="D11" s="13">
        <v>19363211</v>
      </c>
    </row>
    <row r="12" spans="1:13" ht="31.5" x14ac:dyDescent="0.25">
      <c r="B12" s="16" t="s">
        <v>8</v>
      </c>
      <c r="C12" s="23">
        <v>63</v>
      </c>
      <c r="D12" s="13">
        <v>17902702</v>
      </c>
    </row>
    <row r="13" spans="1:13" ht="15.75" x14ac:dyDescent="0.25">
      <c r="B13" s="30" t="s">
        <v>2</v>
      </c>
      <c r="C13" s="11"/>
      <c r="D13" s="27">
        <f>D9+D11</f>
        <v>220707076</v>
      </c>
    </row>
    <row r="16" spans="1:13" ht="35.25" customHeight="1" x14ac:dyDescent="0.25">
      <c r="B16" s="6" t="s">
        <v>0</v>
      </c>
      <c r="C16" s="6" t="s">
        <v>9</v>
      </c>
      <c r="D16" s="7" t="s">
        <v>1</v>
      </c>
    </row>
    <row r="17" spans="2:4" ht="15.75" x14ac:dyDescent="0.25">
      <c r="B17" s="5">
        <v>1</v>
      </c>
      <c r="C17" s="5">
        <v>2</v>
      </c>
      <c r="D17" s="5">
        <v>3</v>
      </c>
    </row>
    <row r="18" spans="2:4" ht="47.25" x14ac:dyDescent="0.25">
      <c r="B18" s="16" t="s">
        <v>18</v>
      </c>
      <c r="C18" s="22">
        <v>13957</v>
      </c>
      <c r="D18" s="13">
        <v>11055018</v>
      </c>
    </row>
    <row r="19" spans="2:4" ht="47.25" customHeight="1" x14ac:dyDescent="0.25">
      <c r="B19" s="16" t="s">
        <v>19</v>
      </c>
      <c r="C19" s="18">
        <v>5164</v>
      </c>
      <c r="D19" s="15">
        <v>17599615</v>
      </c>
    </row>
    <row r="20" spans="2:4" ht="47.25" x14ac:dyDescent="0.25">
      <c r="B20" s="16" t="s">
        <v>20</v>
      </c>
      <c r="C20" s="18">
        <v>680</v>
      </c>
      <c r="D20" s="15">
        <v>489192</v>
      </c>
    </row>
    <row r="21" spans="2:4" ht="47.25" x14ac:dyDescent="0.25">
      <c r="B21" s="16" t="s">
        <v>21</v>
      </c>
      <c r="C21" s="18">
        <v>378</v>
      </c>
      <c r="D21" s="15">
        <v>871199</v>
      </c>
    </row>
    <row r="22" spans="2:4" ht="47.25" x14ac:dyDescent="0.25">
      <c r="B22" s="16" t="s">
        <v>17</v>
      </c>
      <c r="C22" s="18">
        <v>5507</v>
      </c>
      <c r="D22" s="17">
        <v>30959863</v>
      </c>
    </row>
    <row r="23" spans="2:4" ht="15.75" x14ac:dyDescent="0.25">
      <c r="B23" s="16" t="s">
        <v>12</v>
      </c>
      <c r="C23" s="22">
        <v>1457</v>
      </c>
      <c r="D23" s="17">
        <v>13321397</v>
      </c>
    </row>
    <row r="24" spans="2:4" ht="15.75" x14ac:dyDescent="0.25">
      <c r="B24" s="16" t="s">
        <v>13</v>
      </c>
      <c r="C24" s="22">
        <v>2699</v>
      </c>
      <c r="D24" s="17">
        <v>14050705</v>
      </c>
    </row>
    <row r="25" spans="2:4" ht="31.5" x14ac:dyDescent="0.25">
      <c r="B25" s="16" t="s">
        <v>15</v>
      </c>
      <c r="C25" s="22">
        <v>245</v>
      </c>
      <c r="D25" s="17">
        <v>371007</v>
      </c>
    </row>
    <row r="26" spans="2:4" ht="31.5" x14ac:dyDescent="0.25">
      <c r="B26" s="16" t="s">
        <v>10</v>
      </c>
      <c r="C26" s="22">
        <v>2437</v>
      </c>
      <c r="D26" s="17">
        <v>6300470</v>
      </c>
    </row>
    <row r="27" spans="2:4" ht="94.5" x14ac:dyDescent="0.25">
      <c r="B27" s="16" t="s">
        <v>14</v>
      </c>
      <c r="C27" s="22">
        <v>1478</v>
      </c>
      <c r="D27" s="17">
        <v>5831388</v>
      </c>
    </row>
    <row r="28" spans="2:4" ht="15.75" x14ac:dyDescent="0.25">
      <c r="B28" s="2" t="s">
        <v>2</v>
      </c>
      <c r="C28" s="11"/>
      <c r="D28" s="28">
        <f>SUM(D18:D27)</f>
        <v>100849854</v>
      </c>
    </row>
    <row r="31" spans="2:4" ht="15.75" x14ac:dyDescent="0.25">
      <c r="B31" s="5" t="s">
        <v>4</v>
      </c>
      <c r="C31" s="6" t="s">
        <v>7</v>
      </c>
      <c r="D31" s="7" t="s">
        <v>1</v>
      </c>
    </row>
    <row r="32" spans="2:4" ht="15.75" x14ac:dyDescent="0.25">
      <c r="B32" s="8">
        <v>1</v>
      </c>
      <c r="C32" s="8">
        <v>2</v>
      </c>
      <c r="D32" s="8">
        <v>3</v>
      </c>
    </row>
    <row r="33" spans="2:5" ht="15.75" x14ac:dyDescent="0.25">
      <c r="B33" s="12" t="s">
        <v>4</v>
      </c>
      <c r="C33" s="19">
        <v>1920</v>
      </c>
      <c r="D33" s="14">
        <f>217033410+24235</f>
        <v>217057645</v>
      </c>
    </row>
    <row r="34" spans="2:5" s="24" customFormat="1" ht="31.5" x14ac:dyDescent="0.25">
      <c r="B34" s="25" t="s">
        <v>8</v>
      </c>
      <c r="C34" s="19">
        <v>1920</v>
      </c>
      <c r="D34" s="26">
        <f>217033410+24235</f>
        <v>217057645</v>
      </c>
    </row>
    <row r="35" spans="2:5" ht="15.75" x14ac:dyDescent="0.25">
      <c r="B35" s="2" t="s">
        <v>2</v>
      </c>
      <c r="C35" s="29">
        <f>C33</f>
        <v>1920</v>
      </c>
      <c r="D35" s="27">
        <f>D33</f>
        <v>217057645</v>
      </c>
    </row>
    <row r="37" spans="2:5" ht="15.75" thickBot="1" x14ac:dyDescent="0.3"/>
    <row r="38" spans="2:5" x14ac:dyDescent="0.25">
      <c r="B38" s="32" t="s">
        <v>3</v>
      </c>
      <c r="C38" s="34" t="s">
        <v>1</v>
      </c>
      <c r="D38" s="35"/>
      <c r="E38" s="9"/>
    </row>
    <row r="39" spans="2:5" ht="16.5" thickBot="1" x14ac:dyDescent="0.3">
      <c r="B39" s="33"/>
      <c r="C39" s="36">
        <f>D13+D28+D35</f>
        <v>538614575</v>
      </c>
      <c r="D39" s="37"/>
      <c r="E39" s="9"/>
    </row>
  </sheetData>
  <mergeCells count="7">
    <mergeCell ref="B38:B39"/>
    <mergeCell ref="C38:D38"/>
    <mergeCell ref="C39:D39"/>
    <mergeCell ref="A5:E5"/>
    <mergeCell ref="D1:E1"/>
    <mergeCell ref="C2:E2"/>
    <mergeCell ref="C3:E3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2025-05-13T02:41:59Z</cp:lastPrinted>
  <dcterms:created xsi:type="dcterms:W3CDTF">2013-02-07T03:36:37Z</dcterms:created>
  <dcterms:modified xsi:type="dcterms:W3CDTF">2025-05-13T02:42:07Z</dcterms:modified>
</cp:coreProperties>
</file>